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F283" i="9"/>
  <c r="F282" i="9"/>
  <c r="H281" i="9"/>
  <c r="G281" i="9"/>
  <c r="F281" i="9"/>
  <c r="F275" i="9" s="1"/>
  <c r="H280" i="9"/>
  <c r="G280" i="9"/>
  <c r="F280" i="9"/>
  <c r="H279" i="9"/>
  <c r="G279" i="9"/>
  <c r="F279" i="9"/>
  <c r="F278" i="9"/>
  <c r="F277" i="9"/>
  <c r="F276" i="9"/>
  <c r="L274" i="9"/>
  <c r="F274" i="9" s="1"/>
  <c r="H274" i="9"/>
  <c r="I273" i="9"/>
  <c r="H273" i="9"/>
  <c r="E273" i="9" s="1"/>
  <c r="B273" i="9" s="1"/>
  <c r="F273" i="9"/>
  <c r="E272" i="9"/>
  <c r="M271" i="9"/>
  <c r="L271" i="9"/>
  <c r="F271" i="9" s="1"/>
  <c r="B271" i="9" s="1"/>
  <c r="E271" i="9"/>
  <c r="M270" i="9"/>
  <c r="F270" i="9" s="1"/>
  <c r="L270" i="9"/>
  <c r="E270" i="9"/>
  <c r="B270" i="9" s="1"/>
  <c r="M269" i="9"/>
  <c r="L269" i="9"/>
  <c r="F269" i="9"/>
  <c r="E269" i="9"/>
  <c r="B269" i="9" s="1"/>
  <c r="M268" i="9"/>
  <c r="L268" i="9"/>
  <c r="F268" i="9" s="1"/>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B263" i="9" s="1"/>
  <c r="E263" i="9"/>
  <c r="M262" i="9"/>
  <c r="F262" i="9" s="1"/>
  <c r="L262" i="9"/>
  <c r="E262" i="9"/>
  <c r="M261" i="9"/>
  <c r="L261" i="9"/>
  <c r="F261" i="9"/>
  <c r="E261" i="9"/>
  <c r="B261" i="9" s="1"/>
  <c r="M260" i="9"/>
  <c r="L260" i="9"/>
  <c r="F260" i="9" s="1"/>
  <c r="B260" i="9" s="1"/>
  <c r="E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B255" i="9" s="1"/>
  <c r="E255" i="9"/>
  <c r="M254" i="9"/>
  <c r="F254" i="9" s="1"/>
  <c r="L254" i="9"/>
  <c r="E254" i="9"/>
  <c r="B254" i="9" s="1"/>
  <c r="M253" i="9"/>
  <c r="L253" i="9"/>
  <c r="F253" i="9"/>
  <c r="E253" i="9"/>
  <c r="B253" i="9" s="1"/>
  <c r="M252" i="9"/>
  <c r="L252" i="9"/>
  <c r="F252" i="9" s="1"/>
  <c r="B252" i="9" s="1"/>
  <c r="E252" i="9"/>
  <c r="M251" i="9"/>
  <c r="L251" i="9"/>
  <c r="F251" i="9" s="1"/>
  <c r="E251" i="9"/>
  <c r="M250" i="9"/>
  <c r="F250" i="9" s="1"/>
  <c r="B250" i="9" s="1"/>
  <c r="L250" i="9"/>
  <c r="E250" i="9"/>
  <c r="M249" i="9"/>
  <c r="L249" i="9"/>
  <c r="F249" i="9" s="1"/>
  <c r="E249" i="9"/>
  <c r="B249" i="9" s="1"/>
  <c r="M248" i="9"/>
  <c r="L248" i="9"/>
  <c r="F248" i="9"/>
  <c r="B248" i="9" s="1"/>
  <c r="E248" i="9"/>
  <c r="M247" i="9"/>
  <c r="L247" i="9"/>
  <c r="F247" i="9" s="1"/>
  <c r="B247" i="9" s="1"/>
  <c r="E247" i="9"/>
  <c r="M246" i="9"/>
  <c r="F246" i="9" s="1"/>
  <c r="L246" i="9"/>
  <c r="E246" i="9"/>
  <c r="M245" i="9"/>
  <c r="L245" i="9"/>
  <c r="F245" i="9"/>
  <c r="E245" i="9"/>
  <c r="B245" i="9" s="1"/>
  <c r="M244" i="9"/>
  <c r="L244" i="9"/>
  <c r="F244" i="9" s="1"/>
  <c r="B244" i="9" s="1"/>
  <c r="E244" i="9"/>
  <c r="M243" i="9"/>
  <c r="L243" i="9"/>
  <c r="F243" i="9" s="1"/>
  <c r="E243" i="9"/>
  <c r="B243" i="9" s="1"/>
  <c r="M242" i="9"/>
  <c r="F242" i="9" s="1"/>
  <c r="B242" i="9" s="1"/>
  <c r="L242" i="9"/>
  <c r="E242" i="9"/>
  <c r="M241" i="9"/>
  <c r="L241" i="9"/>
  <c r="F241" i="9" s="1"/>
  <c r="E241" i="9"/>
  <c r="M240" i="9"/>
  <c r="L240" i="9"/>
  <c r="F240" i="9"/>
  <c r="B240" i="9" s="1"/>
  <c r="E240" i="9"/>
  <c r="M239" i="9"/>
  <c r="L239" i="9"/>
  <c r="F239" i="9" s="1"/>
  <c r="B239" i="9" s="1"/>
  <c r="E239" i="9"/>
  <c r="M238" i="9"/>
  <c r="F238" i="9" s="1"/>
  <c r="L238" i="9"/>
  <c r="E238" i="9"/>
  <c r="B238" i="9" s="1"/>
  <c r="M237" i="9"/>
  <c r="L237" i="9"/>
  <c r="F237" i="9"/>
  <c r="E237" i="9"/>
  <c r="B237" i="9" s="1"/>
  <c r="M236" i="9"/>
  <c r="L236" i="9"/>
  <c r="F236" i="9" s="1"/>
  <c r="B236" i="9" s="1"/>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B231" i="9" s="1"/>
  <c r="E231" i="9"/>
  <c r="M230" i="9"/>
  <c r="F230" i="9" s="1"/>
  <c r="L230" i="9"/>
  <c r="E230" i="9"/>
  <c r="M229" i="9"/>
  <c r="L229" i="9"/>
  <c r="F229" i="9"/>
  <c r="E229" i="9"/>
  <c r="B229" i="9" s="1"/>
  <c r="M228" i="9"/>
  <c r="L228" i="9"/>
  <c r="F228" i="9" s="1"/>
  <c r="B228" i="9" s="1"/>
  <c r="E228" i="9"/>
  <c r="M227" i="9"/>
  <c r="L227" i="9"/>
  <c r="F227" i="9" s="1"/>
  <c r="E227" i="9"/>
  <c r="B227" i="9" s="1"/>
  <c r="M226" i="9"/>
  <c r="L226" i="9"/>
  <c r="E226" i="9"/>
  <c r="H225" i="9"/>
  <c r="G225" i="9"/>
  <c r="F225" i="9"/>
  <c r="M224" i="9"/>
  <c r="L224" i="9"/>
  <c r="E224" i="9"/>
  <c r="M223" i="9"/>
  <c r="L223" i="9"/>
  <c r="F223" i="9" s="1"/>
  <c r="B223" i="9" s="1"/>
  <c r="E223" i="9"/>
  <c r="M222" i="9"/>
  <c r="F222" i="9" s="1"/>
  <c r="L222" i="9"/>
  <c r="E222" i="9"/>
  <c r="M221" i="9"/>
  <c r="L221" i="9"/>
  <c r="E221" i="9"/>
  <c r="M220" i="9"/>
  <c r="L220" i="9"/>
  <c r="E220" i="9"/>
  <c r="M219" i="9"/>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c r="H156" i="9"/>
  <c r="G156" i="9"/>
  <c r="E156" i="9" s="1"/>
  <c r="B156" i="9" s="1"/>
  <c r="F156" i="9"/>
  <c r="H155" i="9"/>
  <c r="G155" i="9"/>
  <c r="E155" i="9" s="1"/>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E150" i="9" s="1"/>
  <c r="B150" i="9" s="1"/>
  <c r="F150" i="9"/>
  <c r="H149" i="9"/>
  <c r="G149" i="9"/>
  <c r="F149" i="9"/>
  <c r="E149" i="9"/>
  <c r="B149" i="9"/>
  <c r="H148" i="9"/>
  <c r="G148" i="9"/>
  <c r="E148" i="9" s="1"/>
  <c r="B148" i="9" s="1"/>
  <c r="F148" i="9"/>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G141" i="9"/>
  <c r="F141" i="9"/>
  <c r="E141" i="9"/>
  <c r="B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E124" i="9" s="1"/>
  <c r="B124" i="9" s="1"/>
  <c r="F124" i="9"/>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F110" i="9"/>
  <c r="H109" i="9"/>
  <c r="G109" i="9"/>
  <c r="F109" i="9"/>
  <c r="E109" i="9"/>
  <c r="B109" i="9"/>
  <c r="H108" i="9"/>
  <c r="G108" i="9"/>
  <c r="E108" i="9" s="1"/>
  <c r="B108" i="9" s="1"/>
  <c r="F108" i="9"/>
  <c r="H107" i="9"/>
  <c r="G107" i="9"/>
  <c r="E107" i="9" s="1"/>
  <c r="F107" i="9"/>
  <c r="B107" i="9"/>
  <c r="H106" i="9"/>
  <c r="G106" i="9"/>
  <c r="E106" i="9" s="1"/>
  <c r="B106" i="9" s="1"/>
  <c r="F106" i="9"/>
  <c r="H105" i="9"/>
  <c r="E105" i="9" s="1"/>
  <c r="B105" i="9" s="1"/>
  <c r="G105" i="9"/>
  <c r="F105" i="9"/>
  <c r="H104" i="9"/>
  <c r="G104" i="9"/>
  <c r="F104" i="9"/>
  <c r="E104" i="9"/>
  <c r="B104" i="9" s="1"/>
  <c r="H103" i="9"/>
  <c r="G103" i="9"/>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G90" i="9"/>
  <c r="E90" i="9" s="1"/>
  <c r="B90" i="9" s="1"/>
  <c r="F90" i="9"/>
  <c r="H89" i="9"/>
  <c r="E89" i="9" s="1"/>
  <c r="B89" i="9" s="1"/>
  <c r="G89" i="9"/>
  <c r="F89" i="9"/>
  <c r="H88" i="9"/>
  <c r="G88" i="9"/>
  <c r="F88" i="9"/>
  <c r="E88" i="9"/>
  <c r="H87" i="9"/>
  <c r="G87" i="9"/>
  <c r="E87" i="9" s="1"/>
  <c r="B87" i="9" s="1"/>
  <c r="F87" i="9"/>
  <c r="H86" i="9"/>
  <c r="G86" i="9"/>
  <c r="F86" i="9"/>
  <c r="E86" i="9"/>
  <c r="B86" i="9" s="1"/>
  <c r="H85" i="9"/>
  <c r="G85" i="9"/>
  <c r="F85" i="9"/>
  <c r="E85" i="9"/>
  <c r="B85" i="9"/>
  <c r="H84" i="9"/>
  <c r="G84" i="9"/>
  <c r="E84" i="9" s="1"/>
  <c r="B84" i="9" s="1"/>
  <c r="F84" i="9"/>
  <c r="H83" i="9"/>
  <c r="G83" i="9"/>
  <c r="E83" i="9" s="1"/>
  <c r="B83" i="9" s="1"/>
  <c r="F83" i="9"/>
  <c r="H82" i="9"/>
  <c r="G82" i="9"/>
  <c r="E82" i="9" s="1"/>
  <c r="B82" i="9" s="1"/>
  <c r="F82" i="9"/>
  <c r="H81" i="9"/>
  <c r="E81" i="9" s="1"/>
  <c r="B81" i="9" s="1"/>
  <c r="G81" i="9"/>
  <c r="F81" i="9"/>
  <c r="H80" i="9"/>
  <c r="G80" i="9"/>
  <c r="F80" i="9"/>
  <c r="E80" i="9"/>
  <c r="H79" i="9"/>
  <c r="G79" i="9"/>
  <c r="E79" i="9" s="1"/>
  <c r="B79" i="9" s="1"/>
  <c r="F79" i="9"/>
  <c r="H78" i="9"/>
  <c r="G78" i="9"/>
  <c r="F78" i="9"/>
  <c r="E78" i="9"/>
  <c r="B78" i="9" s="1"/>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F71" i="9"/>
  <c r="H70" i="9"/>
  <c r="G70" i="9"/>
  <c r="F70" i="9"/>
  <c r="H69" i="9"/>
  <c r="G69" i="9"/>
  <c r="F69" i="9"/>
  <c r="H68" i="9"/>
  <c r="G68" i="9"/>
  <c r="F68" i="9"/>
  <c r="H67" i="9"/>
  <c r="G67" i="9"/>
  <c r="F67" i="9"/>
  <c r="H66" i="9"/>
  <c r="G66" i="9"/>
  <c r="F66" i="9"/>
  <c r="H65" i="9"/>
  <c r="E65" i="9" s="1"/>
  <c r="B65" i="9" s="1"/>
  <c r="G65" i="9"/>
  <c r="F65" i="9"/>
  <c r="H64" i="9"/>
  <c r="G64" i="9"/>
  <c r="F64" i="9"/>
  <c r="E64" i="9"/>
  <c r="B64" i="9" s="1"/>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F58" i="9"/>
  <c r="H57" i="9"/>
  <c r="G57" i="9"/>
  <c r="E57" i="9" s="1"/>
  <c r="B57" i="9" s="1"/>
  <c r="F57" i="9"/>
  <c r="H56" i="9"/>
  <c r="G56" i="9"/>
  <c r="F56" i="9"/>
  <c r="H55" i="9"/>
  <c r="G55" i="9"/>
  <c r="E55" i="9" s="1"/>
  <c r="B55" i="9" s="1"/>
  <c r="F55" i="9"/>
  <c r="H54" i="9"/>
  <c r="G54" i="9"/>
  <c r="E54" i="9" s="1"/>
  <c r="B54" i="9" s="1"/>
  <c r="F54" i="9"/>
  <c r="H53" i="9"/>
  <c r="G53" i="9"/>
  <c r="F53" i="9"/>
  <c r="E53" i="9"/>
  <c r="B53" i="9"/>
  <c r="H52" i="9"/>
  <c r="G52" i="9"/>
  <c r="F52" i="9"/>
  <c r="H51" i="9"/>
  <c r="G51" i="9"/>
  <c r="E51" i="9" s="1"/>
  <c r="B51" i="9" s="1"/>
  <c r="F51" i="9"/>
  <c r="H50" i="9"/>
  <c r="G50" i="9"/>
  <c r="F50" i="9"/>
  <c r="H49" i="9"/>
  <c r="E49" i="9" s="1"/>
  <c r="B49" i="9" s="1"/>
  <c r="G49" i="9"/>
  <c r="F49" i="9"/>
  <c r="H48" i="9"/>
  <c r="G48" i="9"/>
  <c r="F48" i="9"/>
  <c r="E48" i="9"/>
  <c r="B48" i="9"/>
  <c r="H47" i="9"/>
  <c r="G47" i="9"/>
  <c r="F47" i="9"/>
  <c r="H46" i="9"/>
  <c r="G46" i="9"/>
  <c r="F46" i="9"/>
  <c r="H45" i="9"/>
  <c r="G45" i="9"/>
  <c r="F45" i="9"/>
  <c r="H44" i="9"/>
  <c r="G44" i="9"/>
  <c r="E44" i="9" s="1"/>
  <c r="F44" i="9"/>
  <c r="H43" i="9"/>
  <c r="E43" i="9" s="1"/>
  <c r="B43" i="9" s="1"/>
  <c r="G43" i="9"/>
  <c r="F43" i="9"/>
  <c r="H42" i="9"/>
  <c r="G42" i="9"/>
  <c r="E42" i="9" s="1"/>
  <c r="B42" i="9" s="1"/>
  <c r="F42" i="9"/>
  <c r="H41" i="9"/>
  <c r="G41" i="9"/>
  <c r="F41" i="9"/>
  <c r="H40" i="9"/>
  <c r="G40" i="9"/>
  <c r="F40" i="9"/>
  <c r="H39" i="9"/>
  <c r="G39" i="9"/>
  <c r="F39" i="9"/>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H24" i="9"/>
  <c r="G24" i="9"/>
  <c r="F24" i="9"/>
  <c r="H23" i="9"/>
  <c r="G23" i="9"/>
  <c r="E23" i="9" s="1"/>
  <c r="B23" i="9" s="1"/>
  <c r="F23" i="9"/>
  <c r="H22" i="9"/>
  <c r="E22" i="9" s="1"/>
  <c r="B22" i="9" s="1"/>
  <c r="G22" i="9"/>
  <c r="F22" i="9"/>
  <c r="H21" i="9"/>
  <c r="G21" i="9"/>
  <c r="F21" i="9"/>
  <c r="F20" i="9"/>
  <c r="F4" i="9"/>
  <c r="O3" i="9"/>
  <c r="G274" i="9" s="1"/>
  <c r="E274" i="9" s="1"/>
  <c r="B274" i="9" s="1"/>
  <c r="I3" i="9"/>
  <c r="H3" i="9"/>
  <c r="G3" i="9"/>
  <c r="D101" i="8"/>
  <c r="I36" i="3" s="1"/>
  <c r="D95" i="8"/>
  <c r="D90" i="8"/>
  <c r="D85" i="8"/>
  <c r="D80" i="8"/>
  <c r="D75" i="8"/>
  <c r="D70" i="8"/>
  <c r="D65" i="8"/>
  <c r="D60" i="8"/>
  <c r="D55" i="8"/>
  <c r="C1530" i="1" s="1"/>
  <c r="D50" i="8"/>
  <c r="D44" i="8"/>
  <c r="D36" i="8"/>
  <c r="D26" i="8"/>
  <c r="D18" i="8"/>
  <c r="D8" i="8"/>
  <c r="E44" i="7"/>
  <c r="D44" i="7"/>
  <c r="D38" i="7" s="1"/>
  <c r="E39" i="7"/>
  <c r="E38" i="7" s="1"/>
  <c r="D39" i="7"/>
  <c r="E30" i="7"/>
  <c r="D30" i="7"/>
  <c r="E23" i="7"/>
  <c r="E22" i="7" s="1"/>
  <c r="D23" i="7"/>
  <c r="D22" i="7" s="1"/>
  <c r="E14" i="7"/>
  <c r="D14" i="7"/>
  <c r="E7" i="7"/>
  <c r="E6" i="7" s="1"/>
  <c r="D1437" i="1"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I27" i="3"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1369"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5" i="3"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1223" i="1" s="1"/>
  <c r="D246" i="5"/>
  <c r="F244" i="5"/>
  <c r="F243" i="5"/>
  <c r="E242" i="5"/>
  <c r="D242" i="5"/>
  <c r="F242" i="5" s="1"/>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E87" i="5"/>
  <c r="D87" i="5"/>
  <c r="F87" i="5" s="1"/>
  <c r="F86" i="5"/>
  <c r="F85" i="5"/>
  <c r="F84" i="5"/>
  <c r="F83" i="5"/>
  <c r="F82" i="5"/>
  <c r="F81" i="5"/>
  <c r="F80" i="5"/>
  <c r="F79" i="5"/>
  <c r="E79" i="5"/>
  <c r="E78" i="5" s="1"/>
  <c r="D1056" i="1" s="1"/>
  <c r="D79" i="5"/>
  <c r="D78" i="5" s="1"/>
  <c r="F77" i="5"/>
  <c r="F76" i="5"/>
  <c r="F75" i="5"/>
  <c r="F74" i="5"/>
  <c r="F73" i="5"/>
  <c r="F72" i="5"/>
  <c r="F71" i="5"/>
  <c r="E70" i="5"/>
  <c r="E69" i="5" s="1"/>
  <c r="D1047" i="1" s="1"/>
  <c r="D70" i="5"/>
  <c r="F67" i="5"/>
  <c r="F66" i="5"/>
  <c r="F65" i="5"/>
  <c r="F64" i="5"/>
  <c r="F63" i="5"/>
  <c r="E63" i="5"/>
  <c r="D63" i="5"/>
  <c r="F62" i="5"/>
  <c r="F61" i="5"/>
  <c r="F60" i="5"/>
  <c r="F59" i="5"/>
  <c r="F58" i="5"/>
  <c r="F57" i="5"/>
  <c r="E56" i="5"/>
  <c r="D56" i="5"/>
  <c r="F55" i="5"/>
  <c r="F54" i="5"/>
  <c r="F53" i="5"/>
  <c r="E52" i="5"/>
  <c r="D52" i="5"/>
  <c r="C1030" i="1" s="1"/>
  <c r="F51" i="5"/>
  <c r="F50" i="5"/>
  <c r="F49" i="5"/>
  <c r="F48" i="5"/>
  <c r="F47" i="5"/>
  <c r="F46" i="5"/>
  <c r="E45" i="5"/>
  <c r="D45" i="5"/>
  <c r="F44" i="5"/>
  <c r="F43" i="5"/>
  <c r="F42"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E593" i="4" s="1"/>
  <c r="D605" i="4"/>
  <c r="F604" i="4"/>
  <c r="E603" i="4"/>
  <c r="H142" i="9" s="1"/>
  <c r="D603" i="4"/>
  <c r="G142" i="9" s="1"/>
  <c r="E142" i="9" s="1"/>
  <c r="B142" i="9" s="1"/>
  <c r="F602" i="4"/>
  <c r="F601" i="4"/>
  <c r="F600" i="4"/>
  <c r="E599" i="4"/>
  <c r="D599" i="4"/>
  <c r="F599" i="4" s="1"/>
  <c r="F598" i="4"/>
  <c r="F597" i="4"/>
  <c r="F596" i="4"/>
  <c r="F595" i="4"/>
  <c r="F594" i="4"/>
  <c r="E594" i="4"/>
  <c r="D594" i="4"/>
  <c r="D593" i="4"/>
  <c r="F593" i="4" s="1"/>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E516" i="4"/>
  <c r="E515" i="4" s="1"/>
  <c r="D516" i="4"/>
  <c r="D515" i="4" s="1"/>
  <c r="F515" i="4" s="1"/>
  <c r="F514" i="4"/>
  <c r="F513" i="4"/>
  <c r="F512" i="4"/>
  <c r="F511" i="4"/>
  <c r="F510" i="4"/>
  <c r="F509" i="4"/>
  <c r="F508" i="4"/>
  <c r="E507" i="4"/>
  <c r="E484" i="4" s="1"/>
  <c r="D478"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6" i="4" s="1"/>
  <c r="F465" i="4"/>
  <c r="F464" i="4"/>
  <c r="F463" i="4"/>
  <c r="E463" i="4"/>
  <c r="D463" i="4"/>
  <c r="F462" i="4"/>
  <c r="F461" i="4"/>
  <c r="F460" i="4"/>
  <c r="E460" i="4"/>
  <c r="E459" i="4" s="1"/>
  <c r="D453" i="1"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D421" i="4"/>
  <c r="E418" i="4"/>
  <c r="D413" i="1" s="1"/>
  <c r="D418" i="4"/>
  <c r="E417" i="4"/>
  <c r="D417" i="4"/>
  <c r="F417" i="4"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E240" i="4"/>
  <c r="E224" i="4" s="1"/>
  <c r="D220" i="1" s="1"/>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E216" i="4"/>
  <c r="E215" i="4" s="1"/>
  <c r="D211" i="1" s="1"/>
  <c r="D216" i="4"/>
  <c r="D215" i="4" s="1"/>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D152" i="4" s="1"/>
  <c r="C148" i="1" s="1"/>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E128" i="4"/>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E50" i="4" s="1"/>
  <c r="D59" i="4"/>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C4" i="1" s="1"/>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G1575" i="1"/>
  <c r="C1575" i="1"/>
  <c r="H1575" i="1" s="1"/>
  <c r="H1574" i="1"/>
  <c r="C1574" i="1"/>
  <c r="G1574" i="1" s="1"/>
  <c r="C1573" i="1"/>
  <c r="H1573" i="1" s="1"/>
  <c r="H1572" i="1"/>
  <c r="C1572" i="1"/>
  <c r="G1572" i="1" s="1"/>
  <c r="H1571" i="1"/>
  <c r="G1571" i="1"/>
  <c r="C1571" i="1"/>
  <c r="C1570" i="1"/>
  <c r="H1569" i="1"/>
  <c r="G1569" i="1"/>
  <c r="C1569" i="1"/>
  <c r="H1568" i="1"/>
  <c r="G1568" i="1"/>
  <c r="C1568" i="1"/>
  <c r="G1567" i="1"/>
  <c r="C1567" i="1"/>
  <c r="H1567" i="1" s="1"/>
  <c r="H1566" i="1"/>
  <c r="C1566" i="1"/>
  <c r="G1566" i="1" s="1"/>
  <c r="C1565" i="1"/>
  <c r="H1565" i="1" s="1"/>
  <c r="H1564" i="1"/>
  <c r="C1564" i="1"/>
  <c r="G1564" i="1" s="1"/>
  <c r="H1563" i="1"/>
  <c r="G1563" i="1"/>
  <c r="C1563" i="1"/>
  <c r="C1562" i="1"/>
  <c r="H1561" i="1"/>
  <c r="G1561" i="1"/>
  <c r="C1561" i="1"/>
  <c r="C1560" i="1"/>
  <c r="H1560" i="1" s="1"/>
  <c r="G1559" i="1"/>
  <c r="C1559" i="1"/>
  <c r="H1559" i="1" s="1"/>
  <c r="H1558" i="1"/>
  <c r="C1558" i="1"/>
  <c r="G1558" i="1" s="1"/>
  <c r="C1557" i="1"/>
  <c r="H1557" i="1" s="1"/>
  <c r="H1556" i="1"/>
  <c r="C1556" i="1"/>
  <c r="G1556" i="1" s="1"/>
  <c r="H1555" i="1"/>
  <c r="G1555" i="1"/>
  <c r="C1555" i="1"/>
  <c r="C1554" i="1"/>
  <c r="H1553" i="1"/>
  <c r="G1553" i="1"/>
  <c r="C1553" i="1"/>
  <c r="H1552" i="1"/>
  <c r="G1552" i="1"/>
  <c r="C1552" i="1"/>
  <c r="G1551" i="1"/>
  <c r="C1551" i="1"/>
  <c r="H1551" i="1" s="1"/>
  <c r="H1550" i="1"/>
  <c r="C1550" i="1"/>
  <c r="G1550" i="1" s="1"/>
  <c r="C1549" i="1"/>
  <c r="H1549" i="1" s="1"/>
  <c r="H1548" i="1"/>
  <c r="C1548" i="1"/>
  <c r="G1548" i="1" s="1"/>
  <c r="H1547" i="1"/>
  <c r="G1547" i="1"/>
  <c r="C1547" i="1"/>
  <c r="C1546" i="1"/>
  <c r="H1545" i="1"/>
  <c r="G1545" i="1"/>
  <c r="C1545" i="1"/>
  <c r="H1544" i="1"/>
  <c r="G1544" i="1"/>
  <c r="C1544" i="1"/>
  <c r="G1543" i="1"/>
  <c r="C1543" i="1"/>
  <c r="H1543" i="1" s="1"/>
  <c r="H1542" i="1"/>
  <c r="C1542" i="1"/>
  <c r="G1542" i="1" s="1"/>
  <c r="C1541" i="1"/>
  <c r="H1541" i="1" s="1"/>
  <c r="H1540" i="1"/>
  <c r="C1540" i="1"/>
  <c r="G1540" i="1" s="1"/>
  <c r="H1539" i="1"/>
  <c r="G1539" i="1"/>
  <c r="C1539" i="1"/>
  <c r="C1538" i="1"/>
  <c r="H1537" i="1"/>
  <c r="G1537" i="1"/>
  <c r="C1537" i="1"/>
  <c r="H1536" i="1"/>
  <c r="G1536" i="1"/>
  <c r="C1536" i="1"/>
  <c r="G1535" i="1"/>
  <c r="C1535" i="1"/>
  <c r="H1535" i="1" s="1"/>
  <c r="H1534" i="1"/>
  <c r="C1534" i="1"/>
  <c r="G1534" i="1" s="1"/>
  <c r="C1533" i="1"/>
  <c r="H1533" i="1" s="1"/>
  <c r="H1532" i="1"/>
  <c r="C1532" i="1"/>
  <c r="G1532" i="1" s="1"/>
  <c r="C1531" i="1"/>
  <c r="H1531" i="1" s="1"/>
  <c r="H1529" i="1"/>
  <c r="G1529" i="1"/>
  <c r="C1529" i="1"/>
  <c r="H1528" i="1"/>
  <c r="G1528" i="1"/>
  <c r="C1528" i="1"/>
  <c r="G1527" i="1"/>
  <c r="C1527" i="1"/>
  <c r="H1527" i="1" s="1"/>
  <c r="H1526" i="1"/>
  <c r="C1526" i="1"/>
  <c r="G1526" i="1" s="1"/>
  <c r="C1525" i="1"/>
  <c r="H1525" i="1" s="1"/>
  <c r="H1523" i="1"/>
  <c r="G1523" i="1"/>
  <c r="C1523" i="1"/>
  <c r="C1522" i="1"/>
  <c r="H1521" i="1"/>
  <c r="G1521" i="1"/>
  <c r="C1521" i="1"/>
  <c r="H1520" i="1"/>
  <c r="G1520" i="1"/>
  <c r="C1520" i="1"/>
  <c r="G1519" i="1"/>
  <c r="C1519" i="1"/>
  <c r="H1519" i="1" s="1"/>
  <c r="H1516" i="1"/>
  <c r="C1516" i="1"/>
  <c r="G1516" i="1" s="1"/>
  <c r="C1515" i="1"/>
  <c r="H1515" i="1" s="1"/>
  <c r="C1514" i="1"/>
  <c r="H1513" i="1"/>
  <c r="G1513" i="1"/>
  <c r="C1513" i="1"/>
  <c r="H1512" i="1"/>
  <c r="G1512" i="1"/>
  <c r="C1512" i="1"/>
  <c r="G1511" i="1"/>
  <c r="C1511" i="1"/>
  <c r="H1511" i="1" s="1"/>
  <c r="C1510" i="1"/>
  <c r="G1510" i="1" s="1"/>
  <c r="C1509" i="1"/>
  <c r="H1509" i="1" s="1"/>
  <c r="H1508" i="1"/>
  <c r="C1508" i="1"/>
  <c r="G1508" i="1" s="1"/>
  <c r="G1507" i="1"/>
  <c r="C1507" i="1"/>
  <c r="H1507" i="1" s="1"/>
  <c r="C1506" i="1"/>
  <c r="C1505" i="1"/>
  <c r="G1505" i="1" s="1"/>
  <c r="C1504" i="1"/>
  <c r="H1504" i="1" s="1"/>
  <c r="C1503" i="1"/>
  <c r="H1503" i="1" s="1"/>
  <c r="C1502" i="1"/>
  <c r="G1502" i="1" s="1"/>
  <c r="C1501" i="1"/>
  <c r="H1501" i="1" s="1"/>
  <c r="H1500" i="1"/>
  <c r="C1500" i="1"/>
  <c r="G1500" i="1" s="1"/>
  <c r="C1498" i="1"/>
  <c r="C1497" i="1"/>
  <c r="H1497" i="1" s="1"/>
  <c r="H1496" i="1"/>
  <c r="G1496" i="1"/>
  <c r="C1496" i="1"/>
  <c r="G1495" i="1"/>
  <c r="C1495" i="1"/>
  <c r="H1495" i="1" s="1"/>
  <c r="H1494" i="1"/>
  <c r="C1494" i="1"/>
  <c r="G1494" i="1" s="1"/>
  <c r="C1493" i="1"/>
  <c r="H1493" i="1" s="1"/>
  <c r="C1492" i="1"/>
  <c r="G1492" i="1" s="1"/>
  <c r="C1491" i="1"/>
  <c r="H1491" i="1" s="1"/>
  <c r="C1490" i="1"/>
  <c r="C1489" i="1"/>
  <c r="H1489" i="1" s="1"/>
  <c r="H1488" i="1"/>
  <c r="G1488" i="1"/>
  <c r="C1488" i="1"/>
  <c r="C1487" i="1"/>
  <c r="H1487" i="1" s="1"/>
  <c r="C1486" i="1"/>
  <c r="G1486" i="1" s="1"/>
  <c r="C1485" i="1"/>
  <c r="H1485" i="1" s="1"/>
  <c r="C1484" i="1"/>
  <c r="G1484" i="1" s="1"/>
  <c r="C1483" i="1"/>
  <c r="G1483" i="1" s="1"/>
  <c r="C1482" i="1"/>
  <c r="C1480" i="1"/>
  <c r="G1480" i="1" s="1"/>
  <c r="G1479" i="1"/>
  <c r="D1479" i="1"/>
  <c r="C1479" i="1"/>
  <c r="J1479" i="1" s="1"/>
  <c r="D1478" i="1"/>
  <c r="C1478" i="1"/>
  <c r="D1477" i="1"/>
  <c r="C1477" i="1"/>
  <c r="J1476" i="1"/>
  <c r="I1476" i="1"/>
  <c r="H1476" i="1"/>
  <c r="G1476" i="1"/>
  <c r="D1476" i="1"/>
  <c r="C1476" i="1"/>
  <c r="D1475" i="1"/>
  <c r="C1475" i="1"/>
  <c r="H1475" i="1" s="1"/>
  <c r="D1474" i="1"/>
  <c r="C1474" i="1"/>
  <c r="J1473" i="1"/>
  <c r="I1473" i="1"/>
  <c r="H1473" i="1"/>
  <c r="G1473" i="1"/>
  <c r="D1473" i="1"/>
  <c r="C1473" i="1"/>
  <c r="I1472" i="1"/>
  <c r="H1472" i="1"/>
  <c r="G1472" i="1"/>
  <c r="D1472" i="1"/>
  <c r="C1472" i="1"/>
  <c r="J1472" i="1" s="1"/>
  <c r="D1471" i="1"/>
  <c r="G1471" i="1" s="1"/>
  <c r="C1471" i="1"/>
  <c r="H1470" i="1"/>
  <c r="G1470" i="1"/>
  <c r="D1470" i="1"/>
  <c r="C1470" i="1"/>
  <c r="D1469" i="1"/>
  <c r="C1469" i="1"/>
  <c r="H1469" i="1" s="1"/>
  <c r="D1468" i="1"/>
  <c r="C1468" i="1"/>
  <c r="J1467" i="1"/>
  <c r="I1467" i="1"/>
  <c r="H1467" i="1"/>
  <c r="G1467" i="1"/>
  <c r="D1467" i="1"/>
  <c r="C1467" i="1"/>
  <c r="I1466" i="1"/>
  <c r="H1466" i="1"/>
  <c r="G1466" i="1"/>
  <c r="D1466" i="1"/>
  <c r="C1466" i="1"/>
  <c r="J1466" i="1" s="1"/>
  <c r="D1465" i="1"/>
  <c r="G1465" i="1" s="1"/>
  <c r="C1465" i="1"/>
  <c r="D1464" i="1"/>
  <c r="C1464" i="1"/>
  <c r="J1463" i="1"/>
  <c r="H1463" i="1"/>
  <c r="G1463" i="1"/>
  <c r="I1463" i="1" s="1"/>
  <c r="D1463" i="1"/>
  <c r="C1463" i="1"/>
  <c r="H1462" i="1"/>
  <c r="G1462" i="1"/>
  <c r="I1462" i="1" s="1"/>
  <c r="D1462" i="1"/>
  <c r="C1462" i="1"/>
  <c r="J1462" i="1" s="1"/>
  <c r="D1461" i="1"/>
  <c r="C1461" i="1"/>
  <c r="J1460" i="1"/>
  <c r="H1460" i="1"/>
  <c r="G1460" i="1"/>
  <c r="I1460" i="1" s="1"/>
  <c r="D1460" i="1"/>
  <c r="C1460" i="1"/>
  <c r="G1459" i="1"/>
  <c r="D1459" i="1"/>
  <c r="C1459" i="1"/>
  <c r="J1459" i="1" s="1"/>
  <c r="G1458" i="1"/>
  <c r="D1458" i="1"/>
  <c r="C1458" i="1"/>
  <c r="J1457" i="1"/>
  <c r="D1457" i="1"/>
  <c r="C1457" i="1"/>
  <c r="J1456" i="1"/>
  <c r="I1456" i="1"/>
  <c r="H1456" i="1"/>
  <c r="G1456" i="1"/>
  <c r="D1456" i="1"/>
  <c r="C1456" i="1"/>
  <c r="I1455" i="1"/>
  <c r="G1455" i="1"/>
  <c r="D1455" i="1"/>
  <c r="H1455" i="1" s="1"/>
  <c r="C1455" i="1"/>
  <c r="D1454" i="1"/>
  <c r="C1454" i="1"/>
  <c r="G1453" i="1"/>
  <c r="D1453" i="1"/>
  <c r="C1453" i="1"/>
  <c r="H1453" i="1" s="1"/>
  <c r="G1452" i="1"/>
  <c r="D1452" i="1"/>
  <c r="C1452" i="1"/>
  <c r="J1451" i="1"/>
  <c r="D1451" i="1"/>
  <c r="C1451" i="1"/>
  <c r="J1450" i="1"/>
  <c r="I1450" i="1"/>
  <c r="H1450" i="1"/>
  <c r="G1450" i="1"/>
  <c r="D1450" i="1"/>
  <c r="C1450" i="1"/>
  <c r="G1449" i="1"/>
  <c r="D1449" i="1"/>
  <c r="H1449" i="1" s="1"/>
  <c r="I1449" i="1" s="1"/>
  <c r="C1449" i="1"/>
  <c r="D1448" i="1"/>
  <c r="G1448" i="1" s="1"/>
  <c r="C1448" i="1"/>
  <c r="J1447" i="1"/>
  <c r="D1447" i="1"/>
  <c r="C1447" i="1"/>
  <c r="J1446" i="1"/>
  <c r="H1446" i="1"/>
  <c r="I1446" i="1" s="1"/>
  <c r="G1446" i="1"/>
  <c r="D1446" i="1"/>
  <c r="C1446" i="1"/>
  <c r="H1445" i="1"/>
  <c r="G1445" i="1"/>
  <c r="D1445" i="1"/>
  <c r="C1445" i="1"/>
  <c r="D1444" i="1"/>
  <c r="C1444" i="1"/>
  <c r="J1443" i="1"/>
  <c r="I1443" i="1"/>
  <c r="H1443" i="1"/>
  <c r="D1443" i="1"/>
  <c r="C1443" i="1"/>
  <c r="G1443" i="1" s="1"/>
  <c r="D1442" i="1"/>
  <c r="C1442" i="1"/>
  <c r="D1441" i="1"/>
  <c r="H1441" i="1" s="1"/>
  <c r="C1441" i="1"/>
  <c r="J1440" i="1"/>
  <c r="D1440" i="1"/>
  <c r="C1440" i="1"/>
  <c r="D1439" i="1"/>
  <c r="C1439" i="1"/>
  <c r="D1438" i="1"/>
  <c r="C1438" i="1"/>
  <c r="C1437" i="1"/>
  <c r="D1434" i="1"/>
  <c r="C1434" i="1"/>
  <c r="D1433" i="1"/>
  <c r="C1433" i="1"/>
  <c r="G1433" i="1" s="1"/>
  <c r="D1432" i="1"/>
  <c r="C1432" i="1"/>
  <c r="D1431" i="1"/>
  <c r="C1431" i="1"/>
  <c r="G1431" i="1" s="1"/>
  <c r="H1430" i="1"/>
  <c r="D1430" i="1"/>
  <c r="C1430" i="1"/>
  <c r="G1430" i="1" s="1"/>
  <c r="D1429" i="1"/>
  <c r="C1429" i="1"/>
  <c r="G1429" i="1" s="1"/>
  <c r="H1428" i="1"/>
  <c r="G1428" i="1"/>
  <c r="D1428" i="1"/>
  <c r="C1428" i="1"/>
  <c r="D1427" i="1"/>
  <c r="C1427" i="1"/>
  <c r="G1426" i="1"/>
  <c r="D1426" i="1"/>
  <c r="H1426" i="1" s="1"/>
  <c r="C1426" i="1"/>
  <c r="H1425" i="1"/>
  <c r="D1425" i="1"/>
  <c r="C1425" i="1"/>
  <c r="G1425" i="1" s="1"/>
  <c r="D1424" i="1"/>
  <c r="C1424" i="1"/>
  <c r="D1423" i="1"/>
  <c r="C1423" i="1"/>
  <c r="G1423" i="1" s="1"/>
  <c r="G1422" i="1"/>
  <c r="D1422" i="1"/>
  <c r="C1422" i="1"/>
  <c r="H1422" i="1" s="1"/>
  <c r="H1421" i="1"/>
  <c r="D1421" i="1"/>
  <c r="C1421" i="1"/>
  <c r="G1421" i="1" s="1"/>
  <c r="D1420" i="1"/>
  <c r="H1420" i="1" s="1"/>
  <c r="C1420" i="1"/>
  <c r="D1419" i="1"/>
  <c r="C1419" i="1"/>
  <c r="D1418" i="1"/>
  <c r="C1418" i="1"/>
  <c r="H1418" i="1" s="1"/>
  <c r="D1417" i="1"/>
  <c r="C1417" i="1"/>
  <c r="D1416" i="1"/>
  <c r="C1416" i="1"/>
  <c r="D1415" i="1"/>
  <c r="C1415" i="1"/>
  <c r="H1414" i="1"/>
  <c r="D1414" i="1"/>
  <c r="C1414" i="1"/>
  <c r="G1414" i="1" s="1"/>
  <c r="D1413" i="1"/>
  <c r="C1413" i="1"/>
  <c r="G1413" i="1" s="1"/>
  <c r="H1412" i="1"/>
  <c r="G1412" i="1"/>
  <c r="D1412" i="1"/>
  <c r="C1412" i="1"/>
  <c r="D1411" i="1"/>
  <c r="C1411" i="1"/>
  <c r="D1410" i="1"/>
  <c r="C1410" i="1"/>
  <c r="D1409" i="1"/>
  <c r="H1409" i="1" s="1"/>
  <c r="C1409" i="1"/>
  <c r="D1408" i="1"/>
  <c r="C1408" i="1"/>
  <c r="D1407" i="1"/>
  <c r="C1407" i="1"/>
  <c r="G1406" i="1"/>
  <c r="D1406" i="1"/>
  <c r="C1406" i="1"/>
  <c r="H1406" i="1" s="1"/>
  <c r="D1405" i="1"/>
  <c r="C1405" i="1"/>
  <c r="H1404" i="1"/>
  <c r="D1404" i="1"/>
  <c r="C1404" i="1"/>
  <c r="G1404" i="1" s="1"/>
  <c r="D1403" i="1"/>
  <c r="C1403" i="1"/>
  <c r="G1403" i="1" s="1"/>
  <c r="D1402" i="1"/>
  <c r="G1402" i="1" s="1"/>
  <c r="C1402" i="1"/>
  <c r="D1401" i="1"/>
  <c r="C1401" i="1"/>
  <c r="D1400" i="1"/>
  <c r="C1400" i="1"/>
  <c r="H1399" i="1"/>
  <c r="D1399" i="1"/>
  <c r="C1399" i="1"/>
  <c r="G1399" i="1" s="1"/>
  <c r="D1398" i="1"/>
  <c r="C1398" i="1"/>
  <c r="D1397" i="1"/>
  <c r="C1397" i="1"/>
  <c r="G1397" i="1" s="1"/>
  <c r="H1396" i="1"/>
  <c r="G1396" i="1"/>
  <c r="D1396" i="1"/>
  <c r="C1396" i="1"/>
  <c r="D1395" i="1"/>
  <c r="C1395" i="1"/>
  <c r="G1395" i="1" s="1"/>
  <c r="G1394" i="1"/>
  <c r="D1394" i="1"/>
  <c r="H1394" i="1" s="1"/>
  <c r="C1394" i="1"/>
  <c r="H1393" i="1"/>
  <c r="D1393" i="1"/>
  <c r="C1393" i="1"/>
  <c r="G1393" i="1" s="1"/>
  <c r="H1392" i="1"/>
  <c r="D1392" i="1"/>
  <c r="C1392" i="1"/>
  <c r="D1391" i="1"/>
  <c r="C1391" i="1"/>
  <c r="D1390" i="1"/>
  <c r="C1390" i="1"/>
  <c r="H1390" i="1" s="1"/>
  <c r="H1389" i="1"/>
  <c r="D1389" i="1"/>
  <c r="C1389" i="1"/>
  <c r="G1389" i="1" s="1"/>
  <c r="D1388" i="1"/>
  <c r="H1388" i="1" s="1"/>
  <c r="C1388" i="1"/>
  <c r="H1387" i="1"/>
  <c r="D1387" i="1"/>
  <c r="C1387" i="1"/>
  <c r="G1387" i="1" s="1"/>
  <c r="G1386" i="1"/>
  <c r="D1386" i="1"/>
  <c r="C1386" i="1"/>
  <c r="H1386" i="1" s="1"/>
  <c r="D1385" i="1"/>
  <c r="C1385" i="1"/>
  <c r="D1384" i="1"/>
  <c r="C1384" i="1"/>
  <c r="D1383" i="1"/>
  <c r="H1382" i="1"/>
  <c r="D1382" i="1"/>
  <c r="C1382" i="1"/>
  <c r="G1382" i="1" s="1"/>
  <c r="D1381" i="1"/>
  <c r="C1381" i="1"/>
  <c r="H1380" i="1"/>
  <c r="G1380" i="1"/>
  <c r="D1380" i="1"/>
  <c r="C1380" i="1"/>
  <c r="D1379" i="1"/>
  <c r="C1379" i="1"/>
  <c r="D1378" i="1"/>
  <c r="C1378" i="1"/>
  <c r="G1377" i="1"/>
  <c r="D1377" i="1"/>
  <c r="C1377" i="1"/>
  <c r="H1377" i="1" s="1"/>
  <c r="D1376" i="1"/>
  <c r="C1376" i="1"/>
  <c r="D1375" i="1"/>
  <c r="C1375" i="1"/>
  <c r="H1375" i="1" s="1"/>
  <c r="D1374" i="1"/>
  <c r="H1374" i="1" s="1"/>
  <c r="C1374" i="1"/>
  <c r="G1373" i="1"/>
  <c r="D1373" i="1"/>
  <c r="C1373" i="1"/>
  <c r="H1373" i="1" s="1"/>
  <c r="D1372" i="1"/>
  <c r="H1372" i="1" s="1"/>
  <c r="C1372" i="1"/>
  <c r="G1371" i="1"/>
  <c r="D1371" i="1"/>
  <c r="C1371" i="1"/>
  <c r="H1371" i="1" s="1"/>
  <c r="D1370" i="1"/>
  <c r="H1370" i="1" s="1"/>
  <c r="C1370" i="1"/>
  <c r="C1369" i="1"/>
  <c r="D1368" i="1"/>
  <c r="H1368" i="1" s="1"/>
  <c r="C1368" i="1"/>
  <c r="D1367" i="1"/>
  <c r="C1367" i="1"/>
  <c r="H1366" i="1"/>
  <c r="G1366" i="1"/>
  <c r="D1366" i="1"/>
  <c r="C1366" i="1"/>
  <c r="D1365" i="1"/>
  <c r="C1365" i="1"/>
  <c r="H1365" i="1" s="1"/>
  <c r="H1364" i="1"/>
  <c r="G1364" i="1"/>
  <c r="D1364" i="1"/>
  <c r="C1364" i="1"/>
  <c r="D1363" i="1"/>
  <c r="C1363" i="1"/>
  <c r="H1363" i="1" s="1"/>
  <c r="G1362" i="1"/>
  <c r="D1362" i="1"/>
  <c r="H1362" i="1" s="1"/>
  <c r="C1362" i="1"/>
  <c r="G1361" i="1"/>
  <c r="D1361" i="1"/>
  <c r="C1361" i="1"/>
  <c r="H1361" i="1" s="1"/>
  <c r="D1360" i="1"/>
  <c r="C1360" i="1"/>
  <c r="D1359" i="1"/>
  <c r="C1359" i="1"/>
  <c r="H1359" i="1" s="1"/>
  <c r="D1358" i="1"/>
  <c r="H1358" i="1" s="1"/>
  <c r="C1358" i="1"/>
  <c r="G1357" i="1"/>
  <c r="D1357" i="1"/>
  <c r="C1357" i="1"/>
  <c r="H1357" i="1" s="1"/>
  <c r="D1356" i="1"/>
  <c r="H1356" i="1" s="1"/>
  <c r="C1356" i="1"/>
  <c r="D1355" i="1"/>
  <c r="G1355" i="1" s="1"/>
  <c r="C1355" i="1"/>
  <c r="H1354" i="1"/>
  <c r="G1354" i="1"/>
  <c r="D1354" i="1"/>
  <c r="C1354" i="1"/>
  <c r="D1353" i="1"/>
  <c r="C1353" i="1"/>
  <c r="H1353" i="1" s="1"/>
  <c r="D1352" i="1"/>
  <c r="H1352" i="1" s="1"/>
  <c r="C1352" i="1"/>
  <c r="D1351" i="1"/>
  <c r="C1351" i="1"/>
  <c r="H1350" i="1"/>
  <c r="G1350" i="1"/>
  <c r="D1350" i="1"/>
  <c r="C1350" i="1"/>
  <c r="D1349" i="1"/>
  <c r="C1349" i="1"/>
  <c r="H1349" i="1" s="1"/>
  <c r="D1348" i="1"/>
  <c r="C1348" i="1"/>
  <c r="G1348" i="1" s="1"/>
  <c r="D1347" i="1"/>
  <c r="C1347" i="1"/>
  <c r="H1347" i="1" s="1"/>
  <c r="G1346" i="1"/>
  <c r="D1346" i="1"/>
  <c r="H1346" i="1" s="1"/>
  <c r="C1346" i="1"/>
  <c r="G1345" i="1"/>
  <c r="D1345" i="1"/>
  <c r="C1345" i="1"/>
  <c r="H1345" i="1" s="1"/>
  <c r="D1344" i="1"/>
  <c r="C1344" i="1"/>
  <c r="D1343" i="1"/>
  <c r="C1343" i="1"/>
  <c r="H1343" i="1" s="1"/>
  <c r="G1342" i="1"/>
  <c r="D1342" i="1"/>
  <c r="H1342" i="1" s="1"/>
  <c r="C1342" i="1"/>
  <c r="G1341" i="1"/>
  <c r="D1341" i="1"/>
  <c r="C1341" i="1"/>
  <c r="H1341" i="1" s="1"/>
  <c r="D1340" i="1"/>
  <c r="H1340" i="1" s="1"/>
  <c r="C1340" i="1"/>
  <c r="G1339" i="1"/>
  <c r="D1339" i="1"/>
  <c r="C1339" i="1"/>
  <c r="H1339" i="1" s="1"/>
  <c r="H1338" i="1"/>
  <c r="G1338" i="1"/>
  <c r="D1338" i="1"/>
  <c r="C1338" i="1"/>
  <c r="D1337" i="1"/>
  <c r="C1337" i="1"/>
  <c r="H1337" i="1" s="1"/>
  <c r="D1336" i="1"/>
  <c r="H1336" i="1" s="1"/>
  <c r="C1336" i="1"/>
  <c r="D1335" i="1"/>
  <c r="C1335" i="1"/>
  <c r="H1334" i="1"/>
  <c r="G1334" i="1"/>
  <c r="D1334" i="1"/>
  <c r="C1334" i="1"/>
  <c r="D1333" i="1"/>
  <c r="C1333" i="1"/>
  <c r="H1333" i="1" s="1"/>
  <c r="H1332" i="1"/>
  <c r="G1332" i="1"/>
  <c r="D1332" i="1"/>
  <c r="C1332" i="1"/>
  <c r="D1331" i="1"/>
  <c r="C1331" i="1"/>
  <c r="H1331" i="1" s="1"/>
  <c r="G1330" i="1"/>
  <c r="D1330" i="1"/>
  <c r="H1330" i="1" s="1"/>
  <c r="C1330" i="1"/>
  <c r="D1329" i="1"/>
  <c r="D1328" i="1"/>
  <c r="C1328" i="1"/>
  <c r="D1327" i="1"/>
  <c r="C1327" i="1"/>
  <c r="H1327" i="1" s="1"/>
  <c r="G1326" i="1"/>
  <c r="D1326" i="1"/>
  <c r="H1326" i="1" s="1"/>
  <c r="C1326" i="1"/>
  <c r="G1325" i="1"/>
  <c r="D1325" i="1"/>
  <c r="C1325" i="1"/>
  <c r="H1325" i="1" s="1"/>
  <c r="D1324" i="1"/>
  <c r="C1324" i="1"/>
  <c r="G1323" i="1"/>
  <c r="D1323" i="1"/>
  <c r="C1323" i="1"/>
  <c r="H1323" i="1" s="1"/>
  <c r="D1322" i="1"/>
  <c r="C1322" i="1"/>
  <c r="D1321" i="1"/>
  <c r="C1321" i="1"/>
  <c r="H1321" i="1" s="1"/>
  <c r="D1320" i="1"/>
  <c r="H1320" i="1" s="1"/>
  <c r="C1320" i="1"/>
  <c r="D1319" i="1"/>
  <c r="C1319" i="1"/>
  <c r="H1318" i="1"/>
  <c r="G1318" i="1"/>
  <c r="D1318" i="1"/>
  <c r="C1318" i="1"/>
  <c r="D1317" i="1"/>
  <c r="C1317" i="1"/>
  <c r="H1317" i="1" s="1"/>
  <c r="H1316" i="1"/>
  <c r="G1316" i="1"/>
  <c r="D1316" i="1"/>
  <c r="C1316" i="1"/>
  <c r="D1315" i="1"/>
  <c r="C1315" i="1"/>
  <c r="H1315" i="1" s="1"/>
  <c r="G1314" i="1"/>
  <c r="D1314" i="1"/>
  <c r="H1314" i="1" s="1"/>
  <c r="C1314" i="1"/>
  <c r="G1313" i="1"/>
  <c r="D1313" i="1"/>
  <c r="C1313" i="1"/>
  <c r="H1313" i="1" s="1"/>
  <c r="D1312" i="1"/>
  <c r="C1312" i="1"/>
  <c r="D1311" i="1"/>
  <c r="C1311" i="1"/>
  <c r="H1311" i="1" s="1"/>
  <c r="D1310" i="1"/>
  <c r="C1310" i="1"/>
  <c r="G1309" i="1"/>
  <c r="D1309" i="1"/>
  <c r="C1309" i="1"/>
  <c r="H1309" i="1" s="1"/>
  <c r="D1308" i="1"/>
  <c r="C1308" i="1"/>
  <c r="D1307" i="1"/>
  <c r="C1307" i="1"/>
  <c r="H1306" i="1"/>
  <c r="G1306" i="1"/>
  <c r="D1306" i="1"/>
  <c r="C1306" i="1"/>
  <c r="D1305" i="1"/>
  <c r="C1305" i="1"/>
  <c r="H1305" i="1" s="1"/>
  <c r="D1304" i="1"/>
  <c r="H1304" i="1" s="1"/>
  <c r="C1304" i="1"/>
  <c r="D1303" i="1"/>
  <c r="C1303" i="1"/>
  <c r="D1302" i="1"/>
  <c r="H1302" i="1" s="1"/>
  <c r="C1302" i="1"/>
  <c r="D1301" i="1"/>
  <c r="C1301" i="1"/>
  <c r="D1300" i="1"/>
  <c r="C1300" i="1"/>
  <c r="G1298" i="1"/>
  <c r="D1298" i="1"/>
  <c r="H1298" i="1" s="1"/>
  <c r="C1298" i="1"/>
  <c r="G1297" i="1"/>
  <c r="D1297" i="1"/>
  <c r="C1297" i="1"/>
  <c r="H1297" i="1" s="1"/>
  <c r="D1296" i="1"/>
  <c r="C1296" i="1"/>
  <c r="D1295" i="1"/>
  <c r="C1295" i="1"/>
  <c r="H1295" i="1" s="1"/>
  <c r="G1294" i="1"/>
  <c r="D1294" i="1"/>
  <c r="H1294" i="1" s="1"/>
  <c r="C1294" i="1"/>
  <c r="G1293" i="1"/>
  <c r="D1293" i="1"/>
  <c r="C1293" i="1"/>
  <c r="H1293" i="1" s="1"/>
  <c r="H1292" i="1"/>
  <c r="D1292" i="1"/>
  <c r="G1292" i="1" s="1"/>
  <c r="C1292" i="1"/>
  <c r="G1291" i="1"/>
  <c r="D1291" i="1"/>
  <c r="C1291" i="1"/>
  <c r="H1291" i="1" s="1"/>
  <c r="H1290" i="1"/>
  <c r="G1290" i="1"/>
  <c r="D1290" i="1"/>
  <c r="C1290" i="1"/>
  <c r="D1289" i="1"/>
  <c r="C1289" i="1"/>
  <c r="H1289" i="1" s="1"/>
  <c r="D1288" i="1"/>
  <c r="H1288" i="1" s="1"/>
  <c r="C1288" i="1"/>
  <c r="D1287" i="1"/>
  <c r="C1287" i="1"/>
  <c r="H1286" i="1"/>
  <c r="G1286" i="1"/>
  <c r="D1286" i="1"/>
  <c r="C1286" i="1"/>
  <c r="D1285" i="1"/>
  <c r="C1285" i="1"/>
  <c r="H1285" i="1" s="1"/>
  <c r="H1284" i="1"/>
  <c r="G1284" i="1"/>
  <c r="D1284" i="1"/>
  <c r="C1284" i="1"/>
  <c r="G1283" i="1"/>
  <c r="D1283" i="1"/>
  <c r="C1283" i="1"/>
  <c r="H1283" i="1" s="1"/>
  <c r="G1282" i="1"/>
  <c r="D1282" i="1"/>
  <c r="H1282" i="1" s="1"/>
  <c r="C1282" i="1"/>
  <c r="G1281" i="1"/>
  <c r="D1281" i="1"/>
  <c r="C1281" i="1"/>
  <c r="H1281" i="1" s="1"/>
  <c r="D1280" i="1"/>
  <c r="C1280" i="1"/>
  <c r="D1279" i="1"/>
  <c r="C1279" i="1"/>
  <c r="H1279" i="1" s="1"/>
  <c r="G1278" i="1"/>
  <c r="D1278" i="1"/>
  <c r="H1278" i="1" s="1"/>
  <c r="C1278" i="1"/>
  <c r="G1277" i="1"/>
  <c r="D1277" i="1"/>
  <c r="C1277" i="1"/>
  <c r="H1277" i="1" s="1"/>
  <c r="H1276" i="1"/>
  <c r="D1276" i="1"/>
  <c r="G1276" i="1" s="1"/>
  <c r="C1276" i="1"/>
  <c r="D1275" i="1"/>
  <c r="C1275" i="1"/>
  <c r="H1275" i="1" s="1"/>
  <c r="D1274" i="1"/>
  <c r="C1274" i="1"/>
  <c r="D1273" i="1"/>
  <c r="C1273" i="1"/>
  <c r="H1273" i="1" s="1"/>
  <c r="D1272" i="1"/>
  <c r="H1272" i="1" s="1"/>
  <c r="C1272" i="1"/>
  <c r="D1271" i="1"/>
  <c r="C1271" i="1"/>
  <c r="D1270" i="1"/>
  <c r="C1270" i="1"/>
  <c r="H1270" i="1" s="1"/>
  <c r="D1269" i="1"/>
  <c r="C1269" i="1"/>
  <c r="H1269" i="1" s="1"/>
  <c r="D1268" i="1"/>
  <c r="C1268" i="1"/>
  <c r="H1268" i="1" s="1"/>
  <c r="G1267" i="1"/>
  <c r="D1267" i="1"/>
  <c r="C1267" i="1"/>
  <c r="H1267" i="1" s="1"/>
  <c r="D1266" i="1"/>
  <c r="C1266" i="1"/>
  <c r="G1266" i="1" s="1"/>
  <c r="D1265" i="1"/>
  <c r="C1265" i="1"/>
  <c r="H1265" i="1" s="1"/>
  <c r="D1264" i="1"/>
  <c r="C1264" i="1"/>
  <c r="D1263" i="1"/>
  <c r="C1263" i="1"/>
  <c r="D1262" i="1"/>
  <c r="C1262" i="1"/>
  <c r="G1261" i="1"/>
  <c r="D1261" i="1"/>
  <c r="C1261" i="1"/>
  <c r="H1261" i="1" s="1"/>
  <c r="H1260" i="1"/>
  <c r="D1260" i="1"/>
  <c r="C1260" i="1"/>
  <c r="G1260" i="1" s="1"/>
  <c r="G1259" i="1"/>
  <c r="D1259" i="1"/>
  <c r="C1259" i="1"/>
  <c r="H1259" i="1" s="1"/>
  <c r="G1258" i="1"/>
  <c r="D1258" i="1"/>
  <c r="C1258" i="1"/>
  <c r="H1258" i="1" s="1"/>
  <c r="D1257" i="1"/>
  <c r="C1257" i="1"/>
  <c r="H1257" i="1" s="1"/>
  <c r="D1256" i="1"/>
  <c r="H1256" i="1" s="1"/>
  <c r="C1256" i="1"/>
  <c r="D1255" i="1"/>
  <c r="C1255" i="1"/>
  <c r="H1254" i="1"/>
  <c r="D1254" i="1"/>
  <c r="C1254" i="1"/>
  <c r="G1254" i="1" s="1"/>
  <c r="D1253" i="1"/>
  <c r="C1253" i="1"/>
  <c r="H1253" i="1" s="1"/>
  <c r="H1252" i="1"/>
  <c r="G1252" i="1"/>
  <c r="D1252" i="1"/>
  <c r="C1252" i="1"/>
  <c r="G1251" i="1"/>
  <c r="D1251" i="1"/>
  <c r="C1251" i="1"/>
  <c r="H1251" i="1" s="1"/>
  <c r="G1250" i="1"/>
  <c r="D1250" i="1"/>
  <c r="C1250" i="1"/>
  <c r="H1250" i="1" s="1"/>
  <c r="G1249" i="1"/>
  <c r="D1249" i="1"/>
  <c r="C1249" i="1"/>
  <c r="H1249" i="1" s="1"/>
  <c r="D1248" i="1"/>
  <c r="C1248" i="1"/>
  <c r="D1247" i="1"/>
  <c r="C1247" i="1"/>
  <c r="H1247" i="1" s="1"/>
  <c r="D1246" i="1"/>
  <c r="C1246" i="1"/>
  <c r="G1245" i="1"/>
  <c r="D1245" i="1"/>
  <c r="C1245" i="1"/>
  <c r="H1245" i="1" s="1"/>
  <c r="D1244" i="1"/>
  <c r="C1244" i="1"/>
  <c r="D1243" i="1"/>
  <c r="C1243" i="1"/>
  <c r="H1243" i="1" s="1"/>
  <c r="D1242" i="1"/>
  <c r="C1242" i="1"/>
  <c r="D1241" i="1"/>
  <c r="C1241" i="1"/>
  <c r="H1241" i="1" s="1"/>
  <c r="D1240" i="1"/>
  <c r="C1240" i="1"/>
  <c r="H1239" i="1"/>
  <c r="G1239" i="1"/>
  <c r="D1239" i="1"/>
  <c r="C1239" i="1"/>
  <c r="H1238" i="1"/>
  <c r="D1238" i="1"/>
  <c r="C1238" i="1"/>
  <c r="G1238" i="1" s="1"/>
  <c r="D1237" i="1"/>
  <c r="C1237" i="1"/>
  <c r="H1237" i="1" s="1"/>
  <c r="D1236" i="1"/>
  <c r="C1236" i="1"/>
  <c r="G1236" i="1" s="1"/>
  <c r="H1234" i="1"/>
  <c r="D1234" i="1"/>
  <c r="C1234" i="1"/>
  <c r="G1234" i="1" s="1"/>
  <c r="D1233" i="1"/>
  <c r="C1233" i="1"/>
  <c r="H1233" i="1" s="1"/>
  <c r="D1232" i="1"/>
  <c r="C1232" i="1"/>
  <c r="G1232" i="1" s="1"/>
  <c r="H1231" i="1"/>
  <c r="G1231" i="1"/>
  <c r="D1231" i="1"/>
  <c r="C1231" i="1"/>
  <c r="D1230" i="1"/>
  <c r="H1230" i="1" s="1"/>
  <c r="C1230" i="1"/>
  <c r="D1229" i="1"/>
  <c r="C1229" i="1"/>
  <c r="H1229" i="1" s="1"/>
  <c r="H1228" i="1"/>
  <c r="D1228" i="1"/>
  <c r="C1228" i="1"/>
  <c r="G1228" i="1" s="1"/>
  <c r="D1227" i="1"/>
  <c r="C1227" i="1"/>
  <c r="H1227" i="1" s="1"/>
  <c r="D1226" i="1"/>
  <c r="C1226" i="1"/>
  <c r="H1225" i="1"/>
  <c r="G1225" i="1"/>
  <c r="D1225" i="1"/>
  <c r="C1225" i="1"/>
  <c r="D1224" i="1"/>
  <c r="C1224" i="1"/>
  <c r="C1223" i="1"/>
  <c r="H1221" i="1"/>
  <c r="G1221" i="1"/>
  <c r="D1221" i="1"/>
  <c r="C1221" i="1"/>
  <c r="D1220" i="1"/>
  <c r="C1220" i="1"/>
  <c r="D1219" i="1"/>
  <c r="D1218" i="1"/>
  <c r="C1218" i="1"/>
  <c r="D1217" i="1"/>
  <c r="C1217" i="1"/>
  <c r="D1216" i="1"/>
  <c r="C1216" i="1"/>
  <c r="H1216"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D1194" i="1"/>
  <c r="C1194" i="1"/>
  <c r="H1193" i="1"/>
  <c r="G1193" i="1"/>
  <c r="D1193" i="1"/>
  <c r="C1193" i="1"/>
  <c r="H1192" i="1"/>
  <c r="D1192" i="1"/>
  <c r="C1192" i="1"/>
  <c r="G1192" i="1" s="1"/>
  <c r="H1191" i="1"/>
  <c r="G1191" i="1"/>
  <c r="D1191" i="1"/>
  <c r="C1191" i="1"/>
  <c r="H1190" i="1"/>
  <c r="D1190" i="1"/>
  <c r="C1190" i="1"/>
  <c r="G1190" i="1" s="1"/>
  <c r="D1189" i="1"/>
  <c r="C1189" i="1"/>
  <c r="H1188" i="1"/>
  <c r="D1188" i="1"/>
  <c r="C1188" i="1"/>
  <c r="G1188" i="1" s="1"/>
  <c r="H1187" i="1"/>
  <c r="G1187" i="1"/>
  <c r="D1187" i="1"/>
  <c r="C1187" i="1"/>
  <c r="H1186" i="1"/>
  <c r="D1186" i="1"/>
  <c r="C1186" i="1"/>
  <c r="G1186" i="1" s="1"/>
  <c r="H1185" i="1"/>
  <c r="G1185" i="1"/>
  <c r="D1185" i="1"/>
  <c r="C1185" i="1"/>
  <c r="D1184" i="1"/>
  <c r="C1184" i="1"/>
  <c r="D1183" i="1"/>
  <c r="H1182" i="1"/>
  <c r="D1182" i="1"/>
  <c r="C1182" i="1"/>
  <c r="G1182" i="1" s="1"/>
  <c r="H1181" i="1"/>
  <c r="G1181" i="1"/>
  <c r="D1181" i="1"/>
  <c r="C1181" i="1"/>
  <c r="H1180" i="1"/>
  <c r="D1180" i="1"/>
  <c r="C1180" i="1"/>
  <c r="G1180" i="1" s="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D1166" i="1"/>
  <c r="C1166" i="1"/>
  <c r="D1165" i="1"/>
  <c r="C1165" i="1"/>
  <c r="H1165" i="1" s="1"/>
  <c r="D1164" i="1"/>
  <c r="C1164" i="1"/>
  <c r="D1163" i="1"/>
  <c r="G1163" i="1" s="1"/>
  <c r="C1163" i="1"/>
  <c r="H1163" i="1" s="1"/>
  <c r="H1162" i="1"/>
  <c r="D1162" i="1"/>
  <c r="C1162" i="1"/>
  <c r="G1162" i="1" s="1"/>
  <c r="D1161" i="1"/>
  <c r="C1161" i="1"/>
  <c r="H1161" i="1" s="1"/>
  <c r="D1160" i="1"/>
  <c r="C1160" i="1"/>
  <c r="H1159" i="1"/>
  <c r="G1159" i="1"/>
  <c r="D1159" i="1"/>
  <c r="C1159" i="1"/>
  <c r="H1158" i="1"/>
  <c r="D1158" i="1"/>
  <c r="C1158" i="1"/>
  <c r="G1158" i="1" s="1"/>
  <c r="H1157" i="1"/>
  <c r="D1157" i="1"/>
  <c r="C1157" i="1"/>
  <c r="D1156" i="1"/>
  <c r="C1156" i="1"/>
  <c r="D1155" i="1"/>
  <c r="C1155" i="1"/>
  <c r="H1155" i="1" s="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D1143" i="1"/>
  <c r="H1143" i="1" s="1"/>
  <c r="C1143" i="1"/>
  <c r="D1142" i="1"/>
  <c r="C1142" i="1"/>
  <c r="D1141" i="1"/>
  <c r="C1141" i="1"/>
  <c r="H1141" i="1" s="1"/>
  <c r="D1140" i="1"/>
  <c r="C1140" i="1"/>
  <c r="H1139" i="1"/>
  <c r="G1139" i="1"/>
  <c r="D1139" i="1"/>
  <c r="C1139" i="1"/>
  <c r="D1138" i="1"/>
  <c r="C1138" i="1"/>
  <c r="D1137" i="1"/>
  <c r="C1137" i="1"/>
  <c r="H1137" i="1" s="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D1125" i="1"/>
  <c r="G1125" i="1" s="1"/>
  <c r="C1125" i="1"/>
  <c r="H1125" i="1" s="1"/>
  <c r="D1124" i="1"/>
  <c r="H1123" i="1"/>
  <c r="G1123" i="1"/>
  <c r="D1123" i="1"/>
  <c r="C1123" i="1"/>
  <c r="D1122" i="1"/>
  <c r="C1122" i="1"/>
  <c r="H1121" i="1"/>
  <c r="G1121" i="1"/>
  <c r="D1121" i="1"/>
  <c r="C1121" i="1"/>
  <c r="D1120" i="1"/>
  <c r="C1120" i="1"/>
  <c r="D1119" i="1"/>
  <c r="C1119" i="1"/>
  <c r="H1119" i="1" s="1"/>
  <c r="D1118" i="1"/>
  <c r="C1118" i="1"/>
  <c r="D1117" i="1"/>
  <c r="C1117" i="1"/>
  <c r="H1117" i="1" s="1"/>
  <c r="D1116" i="1"/>
  <c r="C1116" i="1"/>
  <c r="H1115" i="1"/>
  <c r="G1115" i="1"/>
  <c r="D1115" i="1"/>
  <c r="C1115" i="1"/>
  <c r="D1114" i="1"/>
  <c r="C1114"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5" i="1"/>
  <c r="G1045" i="1"/>
  <c r="D1045" i="1"/>
  <c r="C1045" i="1"/>
  <c r="D1044" i="1"/>
  <c r="C1044" i="1"/>
  <c r="G1044" i="1" s="1"/>
  <c r="H1043" i="1"/>
  <c r="G1043" i="1"/>
  <c r="D1043" i="1"/>
  <c r="C1043" i="1"/>
  <c r="D1042" i="1"/>
  <c r="C1042" i="1"/>
  <c r="G1042" i="1" s="1"/>
  <c r="H1041" i="1"/>
  <c r="G1041" i="1"/>
  <c r="D1041" i="1"/>
  <c r="C1041" i="1"/>
  <c r="H1040" i="1"/>
  <c r="D1040" i="1"/>
  <c r="C1040" i="1"/>
  <c r="G1040" i="1" s="1"/>
  <c r="D1039" i="1"/>
  <c r="G1039" i="1" s="1"/>
  <c r="C1039" i="1"/>
  <c r="H1039" i="1" s="1"/>
  <c r="H1038" i="1"/>
  <c r="D1038" i="1"/>
  <c r="C1038" i="1"/>
  <c r="G1038" i="1" s="1"/>
  <c r="H1037" i="1"/>
  <c r="G1037" i="1"/>
  <c r="D1037" i="1"/>
  <c r="C1037" i="1"/>
  <c r="H1036" i="1"/>
  <c r="D1036" i="1"/>
  <c r="C1036" i="1"/>
  <c r="G1036" i="1" s="1"/>
  <c r="D1035" i="1"/>
  <c r="C1035" i="1"/>
  <c r="H1035" i="1" s="1"/>
  <c r="D1034" i="1"/>
  <c r="C1034" i="1"/>
  <c r="H1033" i="1"/>
  <c r="D1033" i="1"/>
  <c r="C1033" i="1"/>
  <c r="D1032" i="1"/>
  <c r="C1032" i="1"/>
  <c r="H1031" i="1"/>
  <c r="G1031" i="1"/>
  <c r="D1031" i="1"/>
  <c r="C1031" i="1"/>
  <c r="D1030" i="1"/>
  <c r="H1029" i="1"/>
  <c r="G1029" i="1"/>
  <c r="D1029" i="1"/>
  <c r="C1029" i="1"/>
  <c r="D1028" i="1"/>
  <c r="C1028" i="1"/>
  <c r="D1027" i="1"/>
  <c r="C1027" i="1"/>
  <c r="H1027" i="1" s="1"/>
  <c r="D1026" i="1"/>
  <c r="C1026" i="1"/>
  <c r="D1025" i="1"/>
  <c r="C1025" i="1"/>
  <c r="H1025" i="1" s="1"/>
  <c r="H1024" i="1"/>
  <c r="D1024" i="1"/>
  <c r="C1024" i="1"/>
  <c r="G1024" i="1" s="1"/>
  <c r="D1023" i="1"/>
  <c r="C1023" i="1"/>
  <c r="H1023" i="1" s="1"/>
  <c r="H1022" i="1"/>
  <c r="D1022" i="1"/>
  <c r="C1022" i="1"/>
  <c r="G1022" i="1" s="1"/>
  <c r="H1021" i="1"/>
  <c r="G1021" i="1"/>
  <c r="D1021" i="1"/>
  <c r="C1021" i="1"/>
  <c r="D1020" i="1"/>
  <c r="C1020" i="1"/>
  <c r="D1019" i="1"/>
  <c r="G1019" i="1" s="1"/>
  <c r="C1019" i="1"/>
  <c r="H1019" i="1" s="1"/>
  <c r="D1018" i="1"/>
  <c r="C1018" i="1"/>
  <c r="G1018" i="1" s="1"/>
  <c r="H1017" i="1"/>
  <c r="G1017" i="1"/>
  <c r="D1017" i="1"/>
  <c r="C1017" i="1"/>
  <c r="D1016" i="1"/>
  <c r="C1016" i="1"/>
  <c r="H1015" i="1"/>
  <c r="G1015" i="1"/>
  <c r="D1015" i="1"/>
  <c r="C1015" i="1"/>
  <c r="H1014" i="1"/>
  <c r="D1014" i="1"/>
  <c r="C1014" i="1"/>
  <c r="G1014" i="1" s="1"/>
  <c r="H1013" i="1"/>
  <c r="G1013" i="1"/>
  <c r="D1013" i="1"/>
  <c r="C1013" i="1"/>
  <c r="D1012" i="1"/>
  <c r="C1012" i="1"/>
  <c r="H1011" i="1"/>
  <c r="G1011" i="1"/>
  <c r="D1011" i="1"/>
  <c r="C1011" i="1"/>
  <c r="D1010" i="1"/>
  <c r="C1010" i="1"/>
  <c r="G1010" i="1" s="1"/>
  <c r="H1009" i="1"/>
  <c r="G1009" i="1"/>
  <c r="D1009" i="1"/>
  <c r="C1009" i="1"/>
  <c r="D1008" i="1"/>
  <c r="C1008" i="1"/>
  <c r="D1007" i="1"/>
  <c r="C1007" i="1"/>
  <c r="H1007" i="1" s="1"/>
  <c r="D1006" i="1"/>
  <c r="C1006" i="1"/>
  <c r="H1005" i="1"/>
  <c r="G1005" i="1"/>
  <c r="D1005" i="1"/>
  <c r="C1005" i="1"/>
  <c r="D1004" i="1"/>
  <c r="C1004" i="1"/>
  <c r="H1003" i="1"/>
  <c r="G1003" i="1"/>
  <c r="D1003" i="1"/>
  <c r="C1003" i="1"/>
  <c r="D1002" i="1"/>
  <c r="C1002" i="1"/>
  <c r="G1002" i="1" s="1"/>
  <c r="H1001" i="1"/>
  <c r="G1001" i="1"/>
  <c r="D1001" i="1"/>
  <c r="C1001" i="1"/>
  <c r="D1000" i="1"/>
  <c r="C1000" i="1"/>
  <c r="D999" i="1"/>
  <c r="C999" i="1"/>
  <c r="H999" i="1" s="1"/>
  <c r="D998" i="1"/>
  <c r="C998" i="1"/>
  <c r="D997" i="1"/>
  <c r="C997" i="1"/>
  <c r="H997" i="1" s="1"/>
  <c r="D996" i="1"/>
  <c r="C996" i="1"/>
  <c r="D995" i="1"/>
  <c r="C995" i="1"/>
  <c r="D994" i="1"/>
  <c r="C994" i="1"/>
  <c r="D993" i="1"/>
  <c r="C993" i="1"/>
  <c r="H993" i="1" s="1"/>
  <c r="D992" i="1"/>
  <c r="C992" i="1"/>
  <c r="D991" i="1"/>
  <c r="C991" i="1"/>
  <c r="D989" i="1"/>
  <c r="C989" i="1"/>
  <c r="H989" i="1" s="1"/>
  <c r="D988" i="1"/>
  <c r="C988" i="1"/>
  <c r="D987" i="1"/>
  <c r="C987" i="1"/>
  <c r="D986" i="1"/>
  <c r="C986" i="1"/>
  <c r="G983" i="1"/>
  <c r="D983" i="1"/>
  <c r="C983" i="1"/>
  <c r="H983" i="1" s="1"/>
  <c r="D982" i="1"/>
  <c r="C982" i="1"/>
  <c r="G982" i="1" s="1"/>
  <c r="D981" i="1"/>
  <c r="C981" i="1"/>
  <c r="H980" i="1"/>
  <c r="D980" i="1"/>
  <c r="C980" i="1"/>
  <c r="G980" i="1" s="1"/>
  <c r="D979" i="1"/>
  <c r="C979" i="1"/>
  <c r="H979" i="1" s="1"/>
  <c r="D978" i="1"/>
  <c r="C978" i="1"/>
  <c r="G978" i="1" s="1"/>
  <c r="G977" i="1"/>
  <c r="D977" i="1"/>
  <c r="C977" i="1"/>
  <c r="H977" i="1" s="1"/>
  <c r="H976" i="1"/>
  <c r="D976" i="1"/>
  <c r="C976" i="1"/>
  <c r="G976" i="1" s="1"/>
  <c r="G975" i="1"/>
  <c r="D975" i="1"/>
  <c r="C975" i="1"/>
  <c r="H975" i="1" s="1"/>
  <c r="D974" i="1"/>
  <c r="C974" i="1"/>
  <c r="G974" i="1" s="1"/>
  <c r="D973" i="1"/>
  <c r="C973" i="1"/>
  <c r="H972" i="1"/>
  <c r="D972" i="1"/>
  <c r="C972" i="1"/>
  <c r="G972" i="1" s="1"/>
  <c r="D971" i="1"/>
  <c r="C971" i="1"/>
  <c r="H971" i="1" s="1"/>
  <c r="D970" i="1"/>
  <c r="C970" i="1"/>
  <c r="G970" i="1" s="1"/>
  <c r="G969" i="1"/>
  <c r="D969" i="1"/>
  <c r="C969" i="1"/>
  <c r="H969" i="1" s="1"/>
  <c r="H968" i="1"/>
  <c r="D968" i="1"/>
  <c r="C968" i="1"/>
  <c r="G968" i="1" s="1"/>
  <c r="G967" i="1"/>
  <c r="D967" i="1"/>
  <c r="C967" i="1"/>
  <c r="H967" i="1" s="1"/>
  <c r="D966" i="1"/>
  <c r="C966" i="1"/>
  <c r="D965" i="1"/>
  <c r="C965" i="1"/>
  <c r="H964" i="1"/>
  <c r="D964" i="1"/>
  <c r="C964" i="1"/>
  <c r="G964" i="1" s="1"/>
  <c r="D963" i="1"/>
  <c r="C963" i="1"/>
  <c r="H963" i="1" s="1"/>
  <c r="D962" i="1"/>
  <c r="C962" i="1"/>
  <c r="G962" i="1" s="1"/>
  <c r="D961" i="1"/>
  <c r="G961" i="1" s="1"/>
  <c r="C961" i="1"/>
  <c r="H960" i="1"/>
  <c r="D960" i="1"/>
  <c r="C960" i="1"/>
  <c r="G960" i="1" s="1"/>
  <c r="G959" i="1"/>
  <c r="D959" i="1"/>
  <c r="C959" i="1"/>
  <c r="H959" i="1" s="1"/>
  <c r="D958" i="1"/>
  <c r="C958" i="1"/>
  <c r="D957" i="1"/>
  <c r="C957" i="1"/>
  <c r="H956" i="1"/>
  <c r="D956" i="1"/>
  <c r="C956" i="1"/>
  <c r="G956" i="1" s="1"/>
  <c r="D955" i="1"/>
  <c r="C955" i="1"/>
  <c r="H955" i="1" s="1"/>
  <c r="D954" i="1"/>
  <c r="C954" i="1"/>
  <c r="G954" i="1" s="1"/>
  <c r="G953" i="1"/>
  <c r="D953" i="1"/>
  <c r="C953" i="1"/>
  <c r="H953" i="1" s="1"/>
  <c r="H952" i="1"/>
  <c r="D952" i="1"/>
  <c r="C952" i="1"/>
  <c r="G952" i="1" s="1"/>
  <c r="G951" i="1"/>
  <c r="D951" i="1"/>
  <c r="C951" i="1"/>
  <c r="H951" i="1" s="1"/>
  <c r="D950" i="1"/>
  <c r="C950" i="1"/>
  <c r="D949" i="1"/>
  <c r="C949" i="1"/>
  <c r="H948" i="1"/>
  <c r="D948" i="1"/>
  <c r="C948" i="1"/>
  <c r="G948" i="1" s="1"/>
  <c r="D947" i="1"/>
  <c r="C947" i="1"/>
  <c r="D946" i="1"/>
  <c r="C946" i="1"/>
  <c r="G946" i="1" s="1"/>
  <c r="G945" i="1"/>
  <c r="D945" i="1"/>
  <c r="C945" i="1"/>
  <c r="H945" i="1" s="1"/>
  <c r="H944" i="1"/>
  <c r="D944" i="1"/>
  <c r="C944" i="1"/>
  <c r="G944" i="1" s="1"/>
  <c r="D943" i="1"/>
  <c r="C943" i="1"/>
  <c r="D942" i="1"/>
  <c r="C942" i="1"/>
  <c r="D941" i="1"/>
  <c r="C941" i="1"/>
  <c r="H941" i="1" s="1"/>
  <c r="H940" i="1"/>
  <c r="G940" i="1"/>
  <c r="D940" i="1"/>
  <c r="C940" i="1"/>
  <c r="G939" i="1"/>
  <c r="D939" i="1"/>
  <c r="C939" i="1"/>
  <c r="H939" i="1" s="1"/>
  <c r="H938" i="1"/>
  <c r="G938" i="1"/>
  <c r="D938" i="1"/>
  <c r="C938" i="1"/>
  <c r="D937" i="1"/>
  <c r="C937" i="1"/>
  <c r="D936" i="1"/>
  <c r="C936" i="1"/>
  <c r="H936" i="1" s="1"/>
  <c r="D935" i="1"/>
  <c r="C935" i="1"/>
  <c r="H934" i="1"/>
  <c r="D934" i="1"/>
  <c r="C934" i="1"/>
  <c r="G934" i="1" s="1"/>
  <c r="G933" i="1"/>
  <c r="D933" i="1"/>
  <c r="C933" i="1"/>
  <c r="H933" i="1" s="1"/>
  <c r="H932" i="1"/>
  <c r="D932" i="1"/>
  <c r="C932" i="1"/>
  <c r="G932" i="1" s="1"/>
  <c r="G931" i="1"/>
  <c r="D931" i="1"/>
  <c r="C931" i="1"/>
  <c r="H931" i="1" s="1"/>
  <c r="D930" i="1"/>
  <c r="H930" i="1" s="1"/>
  <c r="C930" i="1"/>
  <c r="G929" i="1"/>
  <c r="D929" i="1"/>
  <c r="C929" i="1"/>
  <c r="H929" i="1" s="1"/>
  <c r="D928" i="1"/>
  <c r="C928" i="1"/>
  <c r="D927" i="1"/>
  <c r="C927" i="1"/>
  <c r="D926" i="1"/>
  <c r="C926" i="1"/>
  <c r="G926" i="1" s="1"/>
  <c r="G925" i="1"/>
  <c r="D925" i="1"/>
  <c r="C925" i="1"/>
  <c r="H925" i="1" s="1"/>
  <c r="H924" i="1"/>
  <c r="G924" i="1"/>
  <c r="D924" i="1"/>
  <c r="C924" i="1"/>
  <c r="G923" i="1"/>
  <c r="D923" i="1"/>
  <c r="C923" i="1"/>
  <c r="H923" i="1" s="1"/>
  <c r="D922" i="1"/>
  <c r="C922" i="1"/>
  <c r="D921" i="1"/>
  <c r="C921" i="1"/>
  <c r="G920" i="1"/>
  <c r="D920" i="1"/>
  <c r="C920" i="1"/>
  <c r="D919" i="1"/>
  <c r="C919" i="1"/>
  <c r="D918" i="1"/>
  <c r="C918" i="1"/>
  <c r="H918" i="1" s="1"/>
  <c r="G917" i="1"/>
  <c r="D917" i="1"/>
  <c r="C917" i="1"/>
  <c r="H917" i="1" s="1"/>
  <c r="D916" i="1"/>
  <c r="C916" i="1"/>
  <c r="H916" i="1" s="1"/>
  <c r="G915" i="1"/>
  <c r="D915" i="1"/>
  <c r="C915" i="1"/>
  <c r="H915" i="1" s="1"/>
  <c r="D914" i="1"/>
  <c r="H914" i="1" s="1"/>
  <c r="C914" i="1"/>
  <c r="D913" i="1"/>
  <c r="C913" i="1"/>
  <c r="H913" i="1" s="1"/>
  <c r="D912" i="1"/>
  <c r="C912" i="1"/>
  <c r="D911" i="1"/>
  <c r="C911" i="1"/>
  <c r="H910" i="1"/>
  <c r="D910" i="1"/>
  <c r="C910" i="1"/>
  <c r="G910" i="1" s="1"/>
  <c r="G909" i="1"/>
  <c r="D909" i="1"/>
  <c r="C909" i="1"/>
  <c r="H909" i="1" s="1"/>
  <c r="H908" i="1"/>
  <c r="G908" i="1"/>
  <c r="D908" i="1"/>
  <c r="C908" i="1"/>
  <c r="G907" i="1"/>
  <c r="D907" i="1"/>
  <c r="C907" i="1"/>
  <c r="H907" i="1" s="1"/>
  <c r="D906" i="1"/>
  <c r="H906" i="1" s="1"/>
  <c r="C906" i="1"/>
  <c r="D905" i="1"/>
  <c r="C905" i="1"/>
  <c r="D904" i="1"/>
  <c r="G904" i="1" s="1"/>
  <c r="C904" i="1"/>
  <c r="D903" i="1"/>
  <c r="C903" i="1"/>
  <c r="D902" i="1"/>
  <c r="C902" i="1"/>
  <c r="G902" i="1" s="1"/>
  <c r="G901" i="1"/>
  <c r="D901" i="1"/>
  <c r="C901" i="1"/>
  <c r="H901" i="1" s="1"/>
  <c r="G900" i="1"/>
  <c r="D900" i="1"/>
  <c r="C900" i="1"/>
  <c r="H900" i="1" s="1"/>
  <c r="G899" i="1"/>
  <c r="D899" i="1"/>
  <c r="C899" i="1"/>
  <c r="H899" i="1" s="1"/>
  <c r="G898" i="1"/>
  <c r="D898" i="1"/>
  <c r="H898" i="1" s="1"/>
  <c r="C898" i="1"/>
  <c r="D897" i="1"/>
  <c r="C897" i="1"/>
  <c r="D896" i="1"/>
  <c r="C896" i="1"/>
  <c r="D895" i="1"/>
  <c r="C895" i="1"/>
  <c r="H894" i="1"/>
  <c r="D894" i="1"/>
  <c r="C894" i="1"/>
  <c r="G894" i="1" s="1"/>
  <c r="D893" i="1"/>
  <c r="C893" i="1"/>
  <c r="H893" i="1" s="1"/>
  <c r="H892" i="1"/>
  <c r="G892" i="1"/>
  <c r="D892" i="1"/>
  <c r="C892" i="1"/>
  <c r="G891" i="1"/>
  <c r="D891" i="1"/>
  <c r="C891" i="1"/>
  <c r="H891" i="1" s="1"/>
  <c r="H890" i="1"/>
  <c r="G890" i="1"/>
  <c r="D890" i="1"/>
  <c r="C890" i="1"/>
  <c r="D889" i="1"/>
  <c r="C889" i="1"/>
  <c r="G888" i="1"/>
  <c r="D888" i="1"/>
  <c r="C888" i="1"/>
  <c r="H888" i="1" s="1"/>
  <c r="D887" i="1"/>
  <c r="C887" i="1"/>
  <c r="D886" i="1"/>
  <c r="H886" i="1" s="1"/>
  <c r="C886" i="1"/>
  <c r="G885" i="1"/>
  <c r="D885" i="1"/>
  <c r="C885" i="1"/>
  <c r="H885" i="1" s="1"/>
  <c r="D884" i="1"/>
  <c r="C884" i="1"/>
  <c r="G883" i="1"/>
  <c r="D883" i="1"/>
  <c r="C883" i="1"/>
  <c r="H883" i="1" s="1"/>
  <c r="G882" i="1"/>
  <c r="D882" i="1"/>
  <c r="H882" i="1" s="1"/>
  <c r="C882" i="1"/>
  <c r="G881" i="1"/>
  <c r="D881" i="1"/>
  <c r="C881" i="1"/>
  <c r="H881" i="1" s="1"/>
  <c r="D880" i="1"/>
  <c r="C880" i="1"/>
  <c r="D879" i="1"/>
  <c r="C879" i="1"/>
  <c r="D878" i="1"/>
  <c r="C878" i="1"/>
  <c r="D877" i="1"/>
  <c r="C877" i="1"/>
  <c r="H877" i="1" s="1"/>
  <c r="H876" i="1"/>
  <c r="G876" i="1"/>
  <c r="D876" i="1"/>
  <c r="C876" i="1"/>
  <c r="G875" i="1"/>
  <c r="D875" i="1"/>
  <c r="C875" i="1"/>
  <c r="H875" i="1" s="1"/>
  <c r="H874" i="1"/>
  <c r="G874" i="1"/>
  <c r="D874" i="1"/>
  <c r="C874" i="1"/>
  <c r="D873" i="1"/>
  <c r="C873" i="1"/>
  <c r="D872" i="1"/>
  <c r="C872" i="1"/>
  <c r="D871" i="1"/>
  <c r="C871" i="1"/>
  <c r="D870" i="1"/>
  <c r="C870" i="1"/>
  <c r="G869" i="1"/>
  <c r="D869" i="1"/>
  <c r="C869" i="1"/>
  <c r="H869" i="1" s="1"/>
  <c r="H868" i="1"/>
  <c r="D868" i="1"/>
  <c r="C868" i="1"/>
  <c r="G868" i="1" s="1"/>
  <c r="G867" i="1"/>
  <c r="D867" i="1"/>
  <c r="C867" i="1"/>
  <c r="H867" i="1" s="1"/>
  <c r="D866" i="1"/>
  <c r="C866" i="1"/>
  <c r="D865" i="1"/>
  <c r="C865" i="1"/>
  <c r="D864" i="1"/>
  <c r="C864" i="1"/>
  <c r="D863" i="1"/>
  <c r="C863" i="1"/>
  <c r="D862" i="1"/>
  <c r="C862" i="1"/>
  <c r="G862" i="1" s="1"/>
  <c r="D861" i="1"/>
  <c r="C861" i="1"/>
  <c r="H861" i="1" s="1"/>
  <c r="H860" i="1"/>
  <c r="G860" i="1"/>
  <c r="D860" i="1"/>
  <c r="C860" i="1"/>
  <c r="G859" i="1"/>
  <c r="D859" i="1"/>
  <c r="C859" i="1"/>
  <c r="H859" i="1" s="1"/>
  <c r="H858" i="1"/>
  <c r="D858" i="1"/>
  <c r="G858" i="1" s="1"/>
  <c r="C858" i="1"/>
  <c r="D857" i="1"/>
  <c r="C857" i="1"/>
  <c r="G856" i="1"/>
  <c r="D856" i="1"/>
  <c r="C856" i="1"/>
  <c r="H856" i="1" s="1"/>
  <c r="D855" i="1"/>
  <c r="C855" i="1"/>
  <c r="D854" i="1"/>
  <c r="C854" i="1"/>
  <c r="G854" i="1" s="1"/>
  <c r="G853" i="1"/>
  <c r="D853" i="1"/>
  <c r="C853" i="1"/>
  <c r="H853" i="1" s="1"/>
  <c r="H852" i="1"/>
  <c r="G852" i="1"/>
  <c r="D852" i="1"/>
  <c r="C852" i="1"/>
  <c r="G851" i="1"/>
  <c r="D851" i="1"/>
  <c r="C851" i="1"/>
  <c r="G850" i="1"/>
  <c r="D850" i="1"/>
  <c r="H850" i="1" s="1"/>
  <c r="C850" i="1"/>
  <c r="D849" i="1"/>
  <c r="C849" i="1"/>
  <c r="D848" i="1"/>
  <c r="C848" i="1"/>
  <c r="D847" i="1"/>
  <c r="C847" i="1"/>
  <c r="H846" i="1"/>
  <c r="D846" i="1"/>
  <c r="C846" i="1"/>
  <c r="G846" i="1" s="1"/>
  <c r="G845" i="1"/>
  <c r="D845" i="1"/>
  <c r="C845" i="1"/>
  <c r="H845" i="1" s="1"/>
  <c r="H844" i="1"/>
  <c r="G844" i="1"/>
  <c r="D844" i="1"/>
  <c r="C844" i="1"/>
  <c r="D843" i="1"/>
  <c r="G843" i="1" s="1"/>
  <c r="C843" i="1"/>
  <c r="G842" i="1"/>
  <c r="D842" i="1"/>
  <c r="H842" i="1" s="1"/>
  <c r="C842" i="1"/>
  <c r="D841" i="1"/>
  <c r="C841" i="1"/>
  <c r="G840" i="1"/>
  <c r="D840" i="1"/>
  <c r="C840" i="1"/>
  <c r="D839" i="1"/>
  <c r="C839" i="1"/>
  <c r="H838" i="1"/>
  <c r="D838" i="1"/>
  <c r="C838" i="1"/>
  <c r="G837" i="1"/>
  <c r="D837" i="1"/>
  <c r="C837" i="1"/>
  <c r="H837" i="1" s="1"/>
  <c r="H836" i="1"/>
  <c r="G836" i="1"/>
  <c r="D836" i="1"/>
  <c r="C836" i="1"/>
  <c r="D835" i="1"/>
  <c r="G835" i="1" s="1"/>
  <c r="C835" i="1"/>
  <c r="D834" i="1"/>
  <c r="C834" i="1"/>
  <c r="G833" i="1"/>
  <c r="D833" i="1"/>
  <c r="C833" i="1"/>
  <c r="D832" i="1"/>
  <c r="C832" i="1"/>
  <c r="D831" i="1"/>
  <c r="C831" i="1"/>
  <c r="H830" i="1"/>
  <c r="D830" i="1"/>
  <c r="C830" i="1"/>
  <c r="G830" i="1" s="1"/>
  <c r="D829" i="1"/>
  <c r="C829" i="1"/>
  <c r="H828" i="1"/>
  <c r="G828" i="1"/>
  <c r="D828" i="1"/>
  <c r="C828" i="1"/>
  <c r="G827" i="1"/>
  <c r="D827" i="1"/>
  <c r="C827" i="1"/>
  <c r="D826" i="1"/>
  <c r="G826" i="1" s="1"/>
  <c r="C826" i="1"/>
  <c r="D825" i="1"/>
  <c r="C825" i="1"/>
  <c r="D824" i="1"/>
  <c r="C824" i="1"/>
  <c r="D823" i="1"/>
  <c r="C823" i="1"/>
  <c r="D822" i="1"/>
  <c r="H822" i="1" s="1"/>
  <c r="C822" i="1"/>
  <c r="D821" i="1"/>
  <c r="C821" i="1"/>
  <c r="D820" i="1"/>
  <c r="C820" i="1"/>
  <c r="H819" i="1"/>
  <c r="D819" i="1"/>
  <c r="C819" i="1"/>
  <c r="G819" i="1" s="1"/>
  <c r="H818" i="1"/>
  <c r="D818" i="1"/>
  <c r="C818" i="1"/>
  <c r="D817" i="1"/>
  <c r="C817" i="1"/>
  <c r="D816" i="1"/>
  <c r="C816" i="1"/>
  <c r="D815" i="1"/>
  <c r="C815" i="1"/>
  <c r="H814" i="1"/>
  <c r="D814" i="1"/>
  <c r="C814" i="1"/>
  <c r="D813" i="1"/>
  <c r="C813" i="1"/>
  <c r="D812" i="1"/>
  <c r="C812" i="1"/>
  <c r="H811" i="1"/>
  <c r="D811" i="1"/>
  <c r="C811" i="1"/>
  <c r="G811" i="1" s="1"/>
  <c r="H810" i="1"/>
  <c r="D810" i="1"/>
  <c r="C810" i="1"/>
  <c r="D809" i="1"/>
  <c r="C809" i="1"/>
  <c r="D808" i="1"/>
  <c r="C808" i="1"/>
  <c r="D807" i="1"/>
  <c r="C807" i="1"/>
  <c r="G807" i="1" s="1"/>
  <c r="H806" i="1"/>
  <c r="D806" i="1"/>
  <c r="C806" i="1"/>
  <c r="D805" i="1"/>
  <c r="C805" i="1"/>
  <c r="D804" i="1"/>
  <c r="C804" i="1"/>
  <c r="H803" i="1"/>
  <c r="D803" i="1"/>
  <c r="C803" i="1"/>
  <c r="G803" i="1" s="1"/>
  <c r="H802" i="1"/>
  <c r="D802" i="1"/>
  <c r="C802" i="1"/>
  <c r="D801" i="1"/>
  <c r="C801" i="1"/>
  <c r="G801" i="1" s="1"/>
  <c r="D800" i="1"/>
  <c r="C800" i="1"/>
  <c r="H799" i="1"/>
  <c r="D799" i="1"/>
  <c r="C799" i="1"/>
  <c r="G799" i="1" s="1"/>
  <c r="H798" i="1"/>
  <c r="D798" i="1"/>
  <c r="C798" i="1"/>
  <c r="D797" i="1"/>
  <c r="C797" i="1"/>
  <c r="D796" i="1"/>
  <c r="C796" i="1"/>
  <c r="H795" i="1"/>
  <c r="D795" i="1"/>
  <c r="C795" i="1"/>
  <c r="G795" i="1" s="1"/>
  <c r="H794" i="1"/>
  <c r="D794" i="1"/>
  <c r="C794" i="1"/>
  <c r="H793" i="1"/>
  <c r="D793" i="1"/>
  <c r="C793" i="1"/>
  <c r="G793" i="1" s="1"/>
  <c r="D792" i="1"/>
  <c r="C792" i="1"/>
  <c r="H791" i="1"/>
  <c r="D791" i="1"/>
  <c r="C791" i="1"/>
  <c r="G791" i="1" s="1"/>
  <c r="H790" i="1"/>
  <c r="D790" i="1"/>
  <c r="C790" i="1"/>
  <c r="D789" i="1"/>
  <c r="C789" i="1"/>
  <c r="D788" i="1"/>
  <c r="C788" i="1"/>
  <c r="H787" i="1"/>
  <c r="D787" i="1"/>
  <c r="C787" i="1"/>
  <c r="G787" i="1" s="1"/>
  <c r="H786" i="1"/>
  <c r="D786" i="1"/>
  <c r="C786" i="1"/>
  <c r="H785" i="1"/>
  <c r="D785" i="1"/>
  <c r="C785" i="1"/>
  <c r="G785" i="1" s="1"/>
  <c r="D784" i="1"/>
  <c r="C784" i="1"/>
  <c r="H783" i="1"/>
  <c r="D783" i="1"/>
  <c r="C783" i="1"/>
  <c r="G783" i="1" s="1"/>
  <c r="H782" i="1"/>
  <c r="D782" i="1"/>
  <c r="C782" i="1"/>
  <c r="D781" i="1"/>
  <c r="C781" i="1"/>
  <c r="D780" i="1"/>
  <c r="C780" i="1"/>
  <c r="H779" i="1"/>
  <c r="D779" i="1"/>
  <c r="C779" i="1"/>
  <c r="G779" i="1" s="1"/>
  <c r="D778" i="1"/>
  <c r="H778" i="1" s="1"/>
  <c r="C778" i="1"/>
  <c r="H777" i="1"/>
  <c r="D777" i="1"/>
  <c r="C777" i="1"/>
  <c r="G777" i="1" s="1"/>
  <c r="D776" i="1"/>
  <c r="C776" i="1"/>
  <c r="D775" i="1"/>
  <c r="C775" i="1"/>
  <c r="G775" i="1" s="1"/>
  <c r="H774" i="1"/>
  <c r="D774" i="1"/>
  <c r="C774" i="1"/>
  <c r="D773" i="1"/>
  <c r="C773" i="1"/>
  <c r="D772" i="1"/>
  <c r="C772" i="1"/>
  <c r="H771" i="1"/>
  <c r="D771" i="1"/>
  <c r="C771" i="1"/>
  <c r="G771" i="1" s="1"/>
  <c r="D770" i="1"/>
  <c r="H770" i="1" s="1"/>
  <c r="C770" i="1"/>
  <c r="D769" i="1"/>
  <c r="C769" i="1"/>
  <c r="G769" i="1" s="1"/>
  <c r="D768" i="1"/>
  <c r="C768" i="1"/>
  <c r="D767" i="1"/>
  <c r="C767" i="1"/>
  <c r="G767" i="1" s="1"/>
  <c r="D766" i="1"/>
  <c r="C766" i="1"/>
  <c r="D765" i="1"/>
  <c r="C765" i="1"/>
  <c r="D764" i="1"/>
  <c r="C764" i="1"/>
  <c r="H763" i="1"/>
  <c r="D763" i="1"/>
  <c r="C763" i="1"/>
  <c r="G763" i="1" s="1"/>
  <c r="H762" i="1"/>
  <c r="D762" i="1"/>
  <c r="C762" i="1"/>
  <c r="D761" i="1"/>
  <c r="C761" i="1"/>
  <c r="G761" i="1" s="1"/>
  <c r="D760" i="1"/>
  <c r="C760" i="1"/>
  <c r="G760" i="1" s="1"/>
  <c r="H759" i="1"/>
  <c r="D759" i="1"/>
  <c r="C759" i="1"/>
  <c r="H758" i="1"/>
  <c r="D758" i="1"/>
  <c r="C758" i="1"/>
  <c r="D757" i="1"/>
  <c r="C757" i="1"/>
  <c r="H756" i="1"/>
  <c r="D756" i="1"/>
  <c r="C756" i="1"/>
  <c r="G756" i="1" s="1"/>
  <c r="H755" i="1"/>
  <c r="D755" i="1"/>
  <c r="C755" i="1"/>
  <c r="G755" i="1" s="1"/>
  <c r="H754" i="1"/>
  <c r="D754" i="1"/>
  <c r="C754" i="1"/>
  <c r="G754" i="1" s="1"/>
  <c r="D753" i="1"/>
  <c r="C753" i="1"/>
  <c r="G753" i="1" s="1"/>
  <c r="D752" i="1"/>
  <c r="C752" i="1"/>
  <c r="H751" i="1"/>
  <c r="D751" i="1"/>
  <c r="C751" i="1"/>
  <c r="G751" i="1" s="1"/>
  <c r="D750" i="1"/>
  <c r="C750" i="1"/>
  <c r="D749" i="1"/>
  <c r="C749" i="1"/>
  <c r="H748" i="1"/>
  <c r="D748" i="1"/>
  <c r="C748" i="1"/>
  <c r="H747" i="1"/>
  <c r="D747" i="1"/>
  <c r="C747" i="1"/>
  <c r="G747" i="1" s="1"/>
  <c r="D746" i="1"/>
  <c r="C746" i="1"/>
  <c r="H745" i="1"/>
  <c r="D745" i="1"/>
  <c r="C745" i="1"/>
  <c r="G745" i="1" s="1"/>
  <c r="H744" i="1"/>
  <c r="D744" i="1"/>
  <c r="C744" i="1"/>
  <c r="G744" i="1" s="1"/>
  <c r="H743" i="1"/>
  <c r="D743" i="1"/>
  <c r="C743" i="1"/>
  <c r="G743" i="1" s="1"/>
  <c r="D742" i="1"/>
  <c r="C742" i="1"/>
  <c r="G742" i="1" s="1"/>
  <c r="D741" i="1"/>
  <c r="C741" i="1"/>
  <c r="H740" i="1"/>
  <c r="D740" i="1"/>
  <c r="C740" i="1"/>
  <c r="G740" i="1" s="1"/>
  <c r="H739" i="1"/>
  <c r="D739" i="1"/>
  <c r="C739" i="1"/>
  <c r="G739" i="1" s="1"/>
  <c r="D738" i="1"/>
  <c r="C738" i="1"/>
  <c r="H737" i="1"/>
  <c r="D737" i="1"/>
  <c r="C737" i="1"/>
  <c r="G737" i="1" s="1"/>
  <c r="D736" i="1"/>
  <c r="C736" i="1"/>
  <c r="G736" i="1" s="1"/>
  <c r="D735" i="1"/>
  <c r="C735" i="1"/>
  <c r="G735" i="1" s="1"/>
  <c r="H734" i="1"/>
  <c r="D734" i="1"/>
  <c r="C734" i="1"/>
  <c r="D733" i="1"/>
  <c r="C733" i="1"/>
  <c r="D732" i="1"/>
  <c r="C732" i="1"/>
  <c r="H731" i="1"/>
  <c r="D731" i="1"/>
  <c r="C731" i="1"/>
  <c r="G731" i="1" s="1"/>
  <c r="H730" i="1"/>
  <c r="D730" i="1"/>
  <c r="C730" i="1"/>
  <c r="H729" i="1"/>
  <c r="G729" i="1"/>
  <c r="D729" i="1"/>
  <c r="C729" i="1"/>
  <c r="D728" i="1"/>
  <c r="C728" i="1"/>
  <c r="G727" i="1"/>
  <c r="D727" i="1"/>
  <c r="C727" i="1"/>
  <c r="H727" i="1" s="1"/>
  <c r="D726" i="1"/>
  <c r="C726" i="1"/>
  <c r="H726" i="1" s="1"/>
  <c r="D725" i="1"/>
  <c r="C725" i="1"/>
  <c r="H725" i="1" s="1"/>
  <c r="G724" i="1"/>
  <c r="D724" i="1"/>
  <c r="C724" i="1"/>
  <c r="D723" i="1"/>
  <c r="C723" i="1"/>
  <c r="D722" i="1"/>
  <c r="G722" i="1" s="1"/>
  <c r="C722" i="1"/>
  <c r="G721" i="1"/>
  <c r="D721" i="1"/>
  <c r="H721" i="1" s="1"/>
  <c r="C721" i="1"/>
  <c r="G720" i="1"/>
  <c r="D720" i="1"/>
  <c r="C720" i="1"/>
  <c r="H720" i="1" s="1"/>
  <c r="D719" i="1"/>
  <c r="C719" i="1"/>
  <c r="D718" i="1"/>
  <c r="C718" i="1"/>
  <c r="D717" i="1"/>
  <c r="C717" i="1"/>
  <c r="H717" i="1" s="1"/>
  <c r="D716" i="1"/>
  <c r="C716" i="1"/>
  <c r="H715" i="1"/>
  <c r="G715" i="1"/>
  <c r="D715" i="1"/>
  <c r="C715" i="1"/>
  <c r="G714" i="1"/>
  <c r="D714" i="1"/>
  <c r="C714" i="1"/>
  <c r="H713" i="1"/>
  <c r="D713" i="1"/>
  <c r="G713" i="1" s="1"/>
  <c r="C713" i="1"/>
  <c r="D712" i="1"/>
  <c r="C712" i="1"/>
  <c r="D711" i="1"/>
  <c r="G711" i="1" s="1"/>
  <c r="C711" i="1"/>
  <c r="D710" i="1"/>
  <c r="C710" i="1"/>
  <c r="H710" i="1" s="1"/>
  <c r="D709" i="1"/>
  <c r="C709" i="1"/>
  <c r="G708" i="1"/>
  <c r="D708" i="1"/>
  <c r="C708" i="1"/>
  <c r="H708" i="1" s="1"/>
  <c r="D707" i="1"/>
  <c r="C707" i="1"/>
  <c r="D706" i="1"/>
  <c r="G706" i="1" s="1"/>
  <c r="C706" i="1"/>
  <c r="D705" i="1"/>
  <c r="H705" i="1" s="1"/>
  <c r="C705" i="1"/>
  <c r="D704" i="1"/>
  <c r="G704" i="1" s="1"/>
  <c r="C704" i="1"/>
  <c r="D703" i="1"/>
  <c r="C703" i="1"/>
  <c r="D702" i="1"/>
  <c r="C702" i="1"/>
  <c r="G702" i="1" s="1"/>
  <c r="D701" i="1"/>
  <c r="C701" i="1"/>
  <c r="H701" i="1" s="1"/>
  <c r="D700" i="1"/>
  <c r="C700" i="1"/>
  <c r="H699" i="1"/>
  <c r="G699" i="1"/>
  <c r="D699" i="1"/>
  <c r="C699" i="1"/>
  <c r="G698" i="1"/>
  <c r="D698" i="1"/>
  <c r="C698" i="1"/>
  <c r="H697" i="1"/>
  <c r="D697" i="1"/>
  <c r="G697" i="1" s="1"/>
  <c r="C697" i="1"/>
  <c r="D696" i="1"/>
  <c r="C696" i="1"/>
  <c r="G695" i="1"/>
  <c r="D695" i="1"/>
  <c r="C695" i="1"/>
  <c r="H695" i="1" s="1"/>
  <c r="D694" i="1"/>
  <c r="C694" i="1"/>
  <c r="H694" i="1" s="1"/>
  <c r="D693" i="1"/>
  <c r="C693" i="1"/>
  <c r="G692" i="1"/>
  <c r="D692" i="1"/>
  <c r="C692" i="1"/>
  <c r="H692" i="1" s="1"/>
  <c r="D691" i="1"/>
  <c r="C691" i="1"/>
  <c r="D690" i="1"/>
  <c r="G690" i="1" s="1"/>
  <c r="C690" i="1"/>
  <c r="G689" i="1"/>
  <c r="D689" i="1"/>
  <c r="H689" i="1" s="1"/>
  <c r="C689" i="1"/>
  <c r="G688" i="1"/>
  <c r="D688" i="1"/>
  <c r="C688" i="1"/>
  <c r="H688" i="1" s="1"/>
  <c r="D687" i="1"/>
  <c r="C687" i="1"/>
  <c r="H687" i="1" s="1"/>
  <c r="D686" i="1"/>
  <c r="C686" i="1"/>
  <c r="G686" i="1" s="1"/>
  <c r="D685" i="1"/>
  <c r="C685" i="1"/>
  <c r="H685" i="1" s="1"/>
  <c r="D684" i="1"/>
  <c r="C684" i="1"/>
  <c r="H683" i="1"/>
  <c r="G683" i="1"/>
  <c r="D683" i="1"/>
  <c r="C683" i="1"/>
  <c r="G682" i="1"/>
  <c r="D682" i="1"/>
  <c r="C682" i="1"/>
  <c r="H681" i="1"/>
  <c r="D681" i="1"/>
  <c r="G681" i="1" s="1"/>
  <c r="C681" i="1"/>
  <c r="D680" i="1"/>
  <c r="C680" i="1"/>
  <c r="G679" i="1"/>
  <c r="D679" i="1"/>
  <c r="C679" i="1"/>
  <c r="H679" i="1" s="1"/>
  <c r="D678" i="1"/>
  <c r="C678" i="1"/>
  <c r="H678" i="1" s="1"/>
  <c r="D677" i="1"/>
  <c r="C677" i="1"/>
  <c r="G676" i="1"/>
  <c r="D676" i="1"/>
  <c r="C676" i="1"/>
  <c r="H676" i="1" s="1"/>
  <c r="D675" i="1"/>
  <c r="C675" i="1"/>
  <c r="D674" i="1"/>
  <c r="G674" i="1" s="1"/>
  <c r="C674" i="1"/>
  <c r="G673" i="1"/>
  <c r="D673" i="1"/>
  <c r="H673" i="1" s="1"/>
  <c r="C673" i="1"/>
  <c r="G672" i="1"/>
  <c r="D672" i="1"/>
  <c r="C672" i="1"/>
  <c r="H672" i="1" s="1"/>
  <c r="D671" i="1"/>
  <c r="C671" i="1"/>
  <c r="H671" i="1" s="1"/>
  <c r="D670" i="1"/>
  <c r="C670" i="1"/>
  <c r="G670" i="1" s="1"/>
  <c r="D669" i="1"/>
  <c r="C669" i="1"/>
  <c r="H669" i="1" s="1"/>
  <c r="D668" i="1"/>
  <c r="C668" i="1"/>
  <c r="H667" i="1"/>
  <c r="G667" i="1"/>
  <c r="D667" i="1"/>
  <c r="C667" i="1"/>
  <c r="G666" i="1"/>
  <c r="D666" i="1"/>
  <c r="C666" i="1"/>
  <c r="H665" i="1"/>
  <c r="D665" i="1"/>
  <c r="G665" i="1" s="1"/>
  <c r="C665" i="1"/>
  <c r="D664" i="1"/>
  <c r="C664" i="1"/>
  <c r="G663" i="1"/>
  <c r="D663" i="1"/>
  <c r="C663" i="1"/>
  <c r="H663" i="1" s="1"/>
  <c r="D662" i="1"/>
  <c r="C662" i="1"/>
  <c r="H662" i="1" s="1"/>
  <c r="D661" i="1"/>
  <c r="C661" i="1"/>
  <c r="G660" i="1"/>
  <c r="D660" i="1"/>
  <c r="C660" i="1"/>
  <c r="H660" i="1" s="1"/>
  <c r="D659" i="1"/>
  <c r="C659" i="1"/>
  <c r="D658" i="1"/>
  <c r="G658" i="1" s="1"/>
  <c r="C658" i="1"/>
  <c r="G657" i="1"/>
  <c r="D657" i="1"/>
  <c r="H657" i="1" s="1"/>
  <c r="C657" i="1"/>
  <c r="G656" i="1"/>
  <c r="D656" i="1"/>
  <c r="C656" i="1"/>
  <c r="H656" i="1" s="1"/>
  <c r="D655" i="1"/>
  <c r="C655" i="1"/>
  <c r="H655" i="1" s="1"/>
  <c r="D654" i="1"/>
  <c r="C654" i="1"/>
  <c r="D653" i="1"/>
  <c r="C653" i="1"/>
  <c r="D652" i="1"/>
  <c r="C652" i="1"/>
  <c r="D651" i="1"/>
  <c r="C651" i="1"/>
  <c r="H651" i="1" s="1"/>
  <c r="G650" i="1"/>
  <c r="D650" i="1"/>
  <c r="C650" i="1"/>
  <c r="H649" i="1"/>
  <c r="D649" i="1"/>
  <c r="G649" i="1" s="1"/>
  <c r="C649" i="1"/>
  <c r="D648" i="1"/>
  <c r="C648" i="1"/>
  <c r="G647" i="1"/>
  <c r="D647" i="1"/>
  <c r="C647" i="1"/>
  <c r="H647" i="1" s="1"/>
  <c r="D646" i="1"/>
  <c r="C646" i="1"/>
  <c r="H646" i="1" s="1"/>
  <c r="D645" i="1"/>
  <c r="D644" i="1"/>
  <c r="C644" i="1"/>
  <c r="D643" i="1"/>
  <c r="C643" i="1"/>
  <c r="D642" i="1"/>
  <c r="C642" i="1"/>
  <c r="G641" i="1"/>
  <c r="D641" i="1"/>
  <c r="H641" i="1" s="1"/>
  <c r="C641" i="1"/>
  <c r="D632" i="1"/>
  <c r="C632" i="1"/>
  <c r="D631" i="1"/>
  <c r="G631" i="1" s="1"/>
  <c r="C631" i="1"/>
  <c r="G628" i="1"/>
  <c r="D628" i="1"/>
  <c r="C628" i="1"/>
  <c r="H628" i="1" s="1"/>
  <c r="D627" i="1"/>
  <c r="C627" i="1"/>
  <c r="D626" i="1"/>
  <c r="G626" i="1" s="1"/>
  <c r="C626" i="1"/>
  <c r="G625" i="1"/>
  <c r="D625" i="1"/>
  <c r="H625" i="1" s="1"/>
  <c r="C625" i="1"/>
  <c r="G624" i="1"/>
  <c r="D624" i="1"/>
  <c r="C624" i="1"/>
  <c r="H624" i="1" s="1"/>
  <c r="D623" i="1"/>
  <c r="C623" i="1"/>
  <c r="H623" i="1" s="1"/>
  <c r="D622" i="1"/>
  <c r="C622" i="1"/>
  <c r="G622" i="1" s="1"/>
  <c r="D621" i="1"/>
  <c r="C621" i="1"/>
  <c r="H621" i="1" s="1"/>
  <c r="D620" i="1"/>
  <c r="C620" i="1"/>
  <c r="D619" i="1"/>
  <c r="D618" i="1"/>
  <c r="C618" i="1"/>
  <c r="G618" i="1" s="1"/>
  <c r="H617" i="1"/>
  <c r="G617" i="1"/>
  <c r="D617" i="1"/>
  <c r="C617" i="1"/>
  <c r="H616" i="1"/>
  <c r="D616" i="1"/>
  <c r="C616" i="1"/>
  <c r="G616" i="1" s="1"/>
  <c r="H615" i="1"/>
  <c r="G615" i="1"/>
  <c r="D615" i="1"/>
  <c r="C615" i="1"/>
  <c r="D614" i="1"/>
  <c r="C614" i="1"/>
  <c r="G614" i="1" s="1"/>
  <c r="H613" i="1"/>
  <c r="G613" i="1"/>
  <c r="D613" i="1"/>
  <c r="C613" i="1"/>
  <c r="D612" i="1"/>
  <c r="C612" i="1"/>
  <c r="G612" i="1" s="1"/>
  <c r="G611" i="1"/>
  <c r="D611" i="1"/>
  <c r="H611" i="1" s="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D604" i="1"/>
  <c r="C604" i="1"/>
  <c r="G604" i="1" s="1"/>
  <c r="H603" i="1"/>
  <c r="G603" i="1"/>
  <c r="D603" i="1"/>
  <c r="C603" i="1"/>
  <c r="D602" i="1"/>
  <c r="C602" i="1"/>
  <c r="G602" i="1" s="1"/>
  <c r="H601" i="1"/>
  <c r="G601" i="1"/>
  <c r="D601" i="1"/>
  <c r="C601" i="1"/>
  <c r="H600" i="1"/>
  <c r="D600" i="1"/>
  <c r="C600" i="1"/>
  <c r="G600" i="1" s="1"/>
  <c r="H599" i="1"/>
  <c r="G599" i="1"/>
  <c r="D599" i="1"/>
  <c r="C599" i="1"/>
  <c r="D598" i="1"/>
  <c r="C598" i="1"/>
  <c r="G598" i="1" s="1"/>
  <c r="H597" i="1"/>
  <c r="G597" i="1"/>
  <c r="D597" i="1"/>
  <c r="C597" i="1"/>
  <c r="D596" i="1"/>
  <c r="C596" i="1"/>
  <c r="G596" i="1" s="1"/>
  <c r="H595" i="1"/>
  <c r="G595" i="1"/>
  <c r="D595" i="1"/>
  <c r="C595" i="1"/>
  <c r="H594" i="1"/>
  <c r="D594" i="1"/>
  <c r="C594" i="1"/>
  <c r="G594" i="1" s="1"/>
  <c r="H593" i="1"/>
  <c r="G593" i="1"/>
  <c r="D593" i="1"/>
  <c r="C593" i="1"/>
  <c r="H592" i="1"/>
  <c r="D592" i="1"/>
  <c r="C592" i="1"/>
  <c r="G592" i="1" s="1"/>
  <c r="H591" i="1"/>
  <c r="G591" i="1"/>
  <c r="D591" i="1"/>
  <c r="C591" i="1"/>
  <c r="H590" i="1"/>
  <c r="D590" i="1"/>
  <c r="C590" i="1"/>
  <c r="G590" i="1" s="1"/>
  <c r="H589" i="1"/>
  <c r="G589" i="1"/>
  <c r="D589" i="1"/>
  <c r="C589" i="1"/>
  <c r="D588" i="1"/>
  <c r="C588" i="1"/>
  <c r="G588" i="1" s="1"/>
  <c r="D587" i="1"/>
  <c r="H587" i="1" s="1"/>
  <c r="C587" i="1"/>
  <c r="D586" i="1"/>
  <c r="C586" i="1"/>
  <c r="G586" i="1" s="1"/>
  <c r="H585" i="1"/>
  <c r="G585" i="1"/>
  <c r="D585" i="1"/>
  <c r="C585" i="1"/>
  <c r="H584" i="1"/>
  <c r="D584" i="1"/>
  <c r="C584" i="1"/>
  <c r="G584" i="1" s="1"/>
  <c r="H583" i="1"/>
  <c r="G583" i="1"/>
  <c r="D583" i="1"/>
  <c r="C583" i="1"/>
  <c r="D582" i="1"/>
  <c r="C582" i="1"/>
  <c r="G582" i="1" s="1"/>
  <c r="H581" i="1"/>
  <c r="G581" i="1"/>
  <c r="D581" i="1"/>
  <c r="C581" i="1"/>
  <c r="D580" i="1"/>
  <c r="C580" i="1"/>
  <c r="G580" i="1" s="1"/>
  <c r="H579" i="1"/>
  <c r="G579" i="1"/>
  <c r="D579" i="1"/>
  <c r="C579" i="1"/>
  <c r="H578" i="1"/>
  <c r="D578" i="1"/>
  <c r="C578" i="1"/>
  <c r="G578" i="1" s="1"/>
  <c r="H577" i="1"/>
  <c r="G577" i="1"/>
  <c r="D577" i="1"/>
  <c r="C577" i="1"/>
  <c r="H576" i="1"/>
  <c r="D576" i="1"/>
  <c r="C576" i="1"/>
  <c r="G576" i="1" s="1"/>
  <c r="H575" i="1"/>
  <c r="G575" i="1"/>
  <c r="D575" i="1"/>
  <c r="C575" i="1"/>
  <c r="H573" i="1"/>
  <c r="G573" i="1"/>
  <c r="D573" i="1"/>
  <c r="C573" i="1"/>
  <c r="D572" i="1"/>
  <c r="C572" i="1"/>
  <c r="G572" i="1" s="1"/>
  <c r="H571" i="1"/>
  <c r="G571" i="1"/>
  <c r="D571" i="1"/>
  <c r="C571" i="1"/>
  <c r="H570" i="1"/>
  <c r="D570" i="1"/>
  <c r="C570" i="1"/>
  <c r="G570" i="1" s="1"/>
  <c r="H569" i="1"/>
  <c r="G569" i="1"/>
  <c r="D569" i="1"/>
  <c r="C569" i="1"/>
  <c r="D568" i="1"/>
  <c r="C568" i="1"/>
  <c r="G568" i="1" s="1"/>
  <c r="H567" i="1"/>
  <c r="G567" i="1"/>
  <c r="D567" i="1"/>
  <c r="C567" i="1"/>
  <c r="D566" i="1"/>
  <c r="C566" i="1"/>
  <c r="G566" i="1" s="1"/>
  <c r="H565" i="1"/>
  <c r="G565" i="1"/>
  <c r="D565" i="1"/>
  <c r="C565" i="1"/>
  <c r="H564" i="1"/>
  <c r="D564" i="1"/>
  <c r="C564" i="1"/>
  <c r="G564" i="1" s="1"/>
  <c r="H563" i="1"/>
  <c r="G563" i="1"/>
  <c r="D563" i="1"/>
  <c r="C563" i="1"/>
  <c r="H562" i="1"/>
  <c r="D562" i="1"/>
  <c r="C562" i="1"/>
  <c r="G562" i="1" s="1"/>
  <c r="D560" i="1"/>
  <c r="C560" i="1"/>
  <c r="G560" i="1" s="1"/>
  <c r="H559" i="1"/>
  <c r="G559" i="1"/>
  <c r="D559" i="1"/>
  <c r="C559" i="1"/>
  <c r="H558" i="1"/>
  <c r="D558" i="1"/>
  <c r="C558" i="1"/>
  <c r="G558" i="1" s="1"/>
  <c r="H557" i="1"/>
  <c r="G557" i="1"/>
  <c r="D557" i="1"/>
  <c r="C557" i="1"/>
  <c r="D556" i="1"/>
  <c r="C556" i="1"/>
  <c r="G556" i="1" s="1"/>
  <c r="H555" i="1"/>
  <c r="G555" i="1"/>
  <c r="D555" i="1"/>
  <c r="C555"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D546" i="1"/>
  <c r="C546" i="1"/>
  <c r="G546" i="1" s="1"/>
  <c r="H545" i="1"/>
  <c r="G545" i="1"/>
  <c r="D545" i="1"/>
  <c r="C545" i="1"/>
  <c r="D544" i="1"/>
  <c r="C544" i="1"/>
  <c r="G544" i="1" s="1"/>
  <c r="H543" i="1"/>
  <c r="G543" i="1"/>
  <c r="D543" i="1"/>
  <c r="C543" i="1"/>
  <c r="H542" i="1"/>
  <c r="D542" i="1"/>
  <c r="C542" i="1"/>
  <c r="G542" i="1" s="1"/>
  <c r="H541" i="1"/>
  <c r="G541" i="1"/>
  <c r="D541" i="1"/>
  <c r="C541" i="1"/>
  <c r="D540" i="1"/>
  <c r="C540" i="1"/>
  <c r="G540" i="1" s="1"/>
  <c r="H539" i="1"/>
  <c r="G539" i="1"/>
  <c r="D539" i="1"/>
  <c r="C539"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D530" i="1"/>
  <c r="C530" i="1"/>
  <c r="G530" i="1" s="1"/>
  <c r="H529" i="1"/>
  <c r="G529" i="1"/>
  <c r="D529" i="1"/>
  <c r="C529" i="1"/>
  <c r="D528" i="1"/>
  <c r="C528" i="1"/>
  <c r="G528" i="1" s="1"/>
  <c r="H527" i="1"/>
  <c r="G527" i="1"/>
  <c r="D527" i="1"/>
  <c r="C527" i="1"/>
  <c r="D526" i="1"/>
  <c r="C526" i="1"/>
  <c r="H526" i="1" s="1"/>
  <c r="H525" i="1"/>
  <c r="G525" i="1"/>
  <c r="D525" i="1"/>
  <c r="C525" i="1"/>
  <c r="D524" i="1"/>
  <c r="C524" i="1"/>
  <c r="H524" i="1" s="1"/>
  <c r="D523" i="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D489" i="1"/>
  <c r="C489" i="1"/>
  <c r="H489" i="1" s="1"/>
  <c r="D488" i="1"/>
  <c r="C488" i="1"/>
  <c r="H488" i="1" s="1"/>
  <c r="H487" i="1"/>
  <c r="G487" i="1"/>
  <c r="D487" i="1"/>
  <c r="C487" i="1"/>
  <c r="D486" i="1"/>
  <c r="C486" i="1"/>
  <c r="H486" i="1" s="1"/>
  <c r="H485" i="1"/>
  <c r="G485" i="1"/>
  <c r="D485" i="1"/>
  <c r="C485" i="1"/>
  <c r="D484" i="1"/>
  <c r="C484" i="1"/>
  <c r="H484" i="1" s="1"/>
  <c r="H483" i="1"/>
  <c r="G483" i="1"/>
  <c r="D483" i="1"/>
  <c r="C483" i="1"/>
  <c r="D482" i="1"/>
  <c r="C482" i="1"/>
  <c r="H482" i="1" s="1"/>
  <c r="H481" i="1"/>
  <c r="G481" i="1"/>
  <c r="D481" i="1"/>
  <c r="C481" i="1"/>
  <c r="D480" i="1"/>
  <c r="C480" i="1"/>
  <c r="H480" i="1" s="1"/>
  <c r="H479" i="1"/>
  <c r="G479" i="1"/>
  <c r="D479" i="1"/>
  <c r="C479" i="1"/>
  <c r="H477" i="1"/>
  <c r="G477" i="1"/>
  <c r="D477" i="1"/>
  <c r="C477" i="1"/>
  <c r="D476" i="1"/>
  <c r="C476" i="1"/>
  <c r="H476" i="1" s="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D466" i="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D412" i="1"/>
  <c r="C412" i="1"/>
  <c r="H411" i="1"/>
  <c r="D411" i="1"/>
  <c r="C411" i="1"/>
  <c r="D406" i="1"/>
  <c r="C406" i="1"/>
  <c r="H405" i="1"/>
  <c r="G405" i="1"/>
  <c r="D405" i="1"/>
  <c r="C405" i="1"/>
  <c r="D404" i="1"/>
  <c r="C404" i="1"/>
  <c r="H404" i="1" s="1"/>
  <c r="H401" i="1"/>
  <c r="G401" i="1"/>
  <c r="D401" i="1"/>
  <c r="C401" i="1"/>
  <c r="G400" i="1"/>
  <c r="D400" i="1"/>
  <c r="C400" i="1"/>
  <c r="H400" i="1" s="1"/>
  <c r="H399" i="1"/>
  <c r="G399" i="1"/>
  <c r="D399" i="1"/>
  <c r="C399" i="1"/>
  <c r="D398" i="1"/>
  <c r="C398" i="1"/>
  <c r="D397" i="1"/>
  <c r="C397" i="1"/>
  <c r="G396" i="1"/>
  <c r="D396" i="1"/>
  <c r="C396" i="1"/>
  <c r="H396" i="1" s="1"/>
  <c r="H395" i="1"/>
  <c r="G395" i="1"/>
  <c r="D395" i="1"/>
  <c r="C395" i="1"/>
  <c r="G394" i="1"/>
  <c r="D394" i="1"/>
  <c r="C394" i="1"/>
  <c r="H394" i="1" s="1"/>
  <c r="H393" i="1"/>
  <c r="G393" i="1"/>
  <c r="D393" i="1"/>
  <c r="C393" i="1"/>
  <c r="G392" i="1"/>
  <c r="D392" i="1"/>
  <c r="C392" i="1"/>
  <c r="H392" i="1" s="1"/>
  <c r="D391" i="1"/>
  <c r="D390" i="1"/>
  <c r="C390" i="1"/>
  <c r="G390" i="1" s="1"/>
  <c r="D389" i="1"/>
  <c r="C389" i="1"/>
  <c r="D388" i="1"/>
  <c r="H388" i="1" s="1"/>
  <c r="C388" i="1"/>
  <c r="H387" i="1"/>
  <c r="G387" i="1"/>
  <c r="D387" i="1"/>
  <c r="C387" i="1"/>
  <c r="D386" i="1"/>
  <c r="H386" i="1" s="1"/>
  <c r="C386" i="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G379" i="1"/>
  <c r="D379" i="1"/>
  <c r="C379" i="1"/>
  <c r="H378" i="1"/>
  <c r="D378" i="1"/>
  <c r="C378" i="1"/>
  <c r="G378" i="1" s="1"/>
  <c r="H377" i="1"/>
  <c r="G377" i="1"/>
  <c r="D377" i="1"/>
  <c r="C377" i="1"/>
  <c r="H376" i="1"/>
  <c r="D376" i="1"/>
  <c r="C376" i="1"/>
  <c r="G376" i="1" s="1"/>
  <c r="H375" i="1"/>
  <c r="G375" i="1"/>
  <c r="D375" i="1"/>
  <c r="C375" i="1"/>
  <c r="D374" i="1"/>
  <c r="H374" i="1" s="1"/>
  <c r="C374" i="1"/>
  <c r="G374" i="1" s="1"/>
  <c r="G373" i="1"/>
  <c r="D373" i="1"/>
  <c r="H373" i="1" s="1"/>
  <c r="C373" i="1"/>
  <c r="H372" i="1"/>
  <c r="D372" i="1"/>
  <c r="C372" i="1"/>
  <c r="G372" i="1" s="1"/>
  <c r="D371" i="1"/>
  <c r="C371" i="1"/>
  <c r="H370" i="1"/>
  <c r="D370" i="1"/>
  <c r="C370" i="1"/>
  <c r="G370" i="1" s="1"/>
  <c r="H369" i="1"/>
  <c r="G369" i="1"/>
  <c r="D369" i="1"/>
  <c r="C369" i="1"/>
  <c r="H368" i="1"/>
  <c r="D368" i="1"/>
  <c r="C368" i="1"/>
  <c r="G368" i="1" s="1"/>
  <c r="H367" i="1"/>
  <c r="G367" i="1"/>
  <c r="D367" i="1"/>
  <c r="C367" i="1"/>
  <c r="H366" i="1"/>
  <c r="D366" i="1"/>
  <c r="C366" i="1"/>
  <c r="G366" i="1" s="1"/>
  <c r="D365" i="1"/>
  <c r="C365" i="1"/>
  <c r="D364" i="1"/>
  <c r="C364" i="1"/>
  <c r="D363" i="1"/>
  <c r="H363" i="1" s="1"/>
  <c r="C363" i="1"/>
  <c r="D362" i="1"/>
  <c r="C362" i="1"/>
  <c r="D361" i="1"/>
  <c r="C361" i="1"/>
  <c r="H360" i="1"/>
  <c r="D360" i="1"/>
  <c r="C360" i="1"/>
  <c r="G360" i="1" s="1"/>
  <c r="D359" i="1"/>
  <c r="C359" i="1"/>
  <c r="H357" i="1"/>
  <c r="G357" i="1"/>
  <c r="D357" i="1"/>
  <c r="C357" i="1"/>
  <c r="D356" i="1"/>
  <c r="C356" i="1"/>
  <c r="H356" i="1" s="1"/>
  <c r="D355" i="1"/>
  <c r="C355" i="1"/>
  <c r="H355" i="1" s="1"/>
  <c r="D354" i="1"/>
  <c r="C354" i="1"/>
  <c r="H354" i="1" s="1"/>
  <c r="H353" i="1"/>
  <c r="G353" i="1"/>
  <c r="D353" i="1"/>
  <c r="C353" i="1"/>
  <c r="D352" i="1"/>
  <c r="C352" i="1"/>
  <c r="H352" i="1" s="1"/>
  <c r="D351" i="1"/>
  <c r="C351" i="1"/>
  <c r="H351" i="1" s="1"/>
  <c r="D350" i="1"/>
  <c r="C350" i="1"/>
  <c r="H350" i="1" s="1"/>
  <c r="H349" i="1"/>
  <c r="G349" i="1"/>
  <c r="D349" i="1"/>
  <c r="C349" i="1"/>
  <c r="D348" i="1"/>
  <c r="C348" i="1"/>
  <c r="D347" i="1"/>
  <c r="C347"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D319" i="1"/>
  <c r="G319" i="1" s="1"/>
  <c r="C319" i="1"/>
  <c r="D318" i="1"/>
  <c r="C318" i="1"/>
  <c r="H318" i="1" s="1"/>
  <c r="H317" i="1"/>
  <c r="G317" i="1"/>
  <c r="D317" i="1"/>
  <c r="C317" i="1"/>
  <c r="D316" i="1"/>
  <c r="C316" i="1"/>
  <c r="H316" i="1" s="1"/>
  <c r="H315" i="1"/>
  <c r="G315" i="1"/>
  <c r="D315" i="1"/>
  <c r="C315" i="1"/>
  <c r="D314" i="1"/>
  <c r="C314" i="1"/>
  <c r="H314" i="1" s="1"/>
  <c r="H313" i="1"/>
  <c r="G313" i="1"/>
  <c r="D313" i="1"/>
  <c r="C313" i="1"/>
  <c r="D312" i="1"/>
  <c r="C312" i="1"/>
  <c r="H311" i="1"/>
  <c r="G311" i="1"/>
  <c r="D311" i="1"/>
  <c r="C311" i="1"/>
  <c r="D310" i="1"/>
  <c r="C310" i="1"/>
  <c r="H310" i="1" s="1"/>
  <c r="H309" i="1"/>
  <c r="G309" i="1"/>
  <c r="D309" i="1"/>
  <c r="C309" i="1"/>
  <c r="D308" i="1"/>
  <c r="C308" i="1"/>
  <c r="H308" i="1" s="1"/>
  <c r="D307" i="1"/>
  <c r="C307" i="1"/>
  <c r="H307" i="1" s="1"/>
  <c r="H305" i="1"/>
  <c r="G305" i="1"/>
  <c r="D305" i="1"/>
  <c r="C305" i="1"/>
  <c r="D304" i="1"/>
  <c r="C304" i="1"/>
  <c r="H304" i="1" s="1"/>
  <c r="H303" i="1"/>
  <c r="G303" i="1"/>
  <c r="D303" i="1"/>
  <c r="C303" i="1"/>
  <c r="D302" i="1"/>
  <c r="C302" i="1"/>
  <c r="H302" i="1" s="1"/>
  <c r="H301" i="1"/>
  <c r="G301" i="1"/>
  <c r="D301" i="1"/>
  <c r="C301" i="1"/>
  <c r="D300" i="1"/>
  <c r="C300" i="1"/>
  <c r="H300" i="1" s="1"/>
  <c r="H299" i="1"/>
  <c r="G299" i="1"/>
  <c r="D299" i="1"/>
  <c r="C299" i="1"/>
  <c r="D298" i="1"/>
  <c r="C298" i="1"/>
  <c r="H298" i="1" s="1"/>
  <c r="H297" i="1"/>
  <c r="G297" i="1"/>
  <c r="D297" i="1"/>
  <c r="C297" i="1"/>
  <c r="D296" i="1"/>
  <c r="C296" i="1"/>
  <c r="D295" i="1"/>
  <c r="C295" i="1"/>
  <c r="D292" i="1"/>
  <c r="C292" i="1"/>
  <c r="H292" i="1" s="1"/>
  <c r="H291" i="1"/>
  <c r="G291" i="1"/>
  <c r="D291" i="1"/>
  <c r="C291" i="1"/>
  <c r="D290" i="1"/>
  <c r="C290" i="1"/>
  <c r="H289" i="1"/>
  <c r="G289" i="1"/>
  <c r="D289" i="1"/>
  <c r="C289" i="1"/>
  <c r="D288" i="1"/>
  <c r="C288"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D275" i="1"/>
  <c r="G275" i="1" s="1"/>
  <c r="C275" i="1"/>
  <c r="D274" i="1"/>
  <c r="C274" i="1"/>
  <c r="H274" i="1" s="1"/>
  <c r="H273" i="1"/>
  <c r="G273" i="1"/>
  <c r="D273" i="1"/>
  <c r="C273" i="1"/>
  <c r="D272" i="1"/>
  <c r="C272" i="1"/>
  <c r="H272" i="1" s="1"/>
  <c r="H271" i="1"/>
  <c r="G271" i="1"/>
  <c r="D271" i="1"/>
  <c r="C271" i="1"/>
  <c r="D270" i="1"/>
  <c r="C270" i="1"/>
  <c r="H270" i="1" s="1"/>
  <c r="H269" i="1"/>
  <c r="G269" i="1"/>
  <c r="D269" i="1"/>
  <c r="C269" i="1"/>
  <c r="D268" i="1"/>
  <c r="C268" i="1"/>
  <c r="H268" i="1" s="1"/>
  <c r="H267" i="1"/>
  <c r="G267" i="1"/>
  <c r="D267" i="1"/>
  <c r="C267" i="1"/>
  <c r="D266" i="1"/>
  <c r="C266" i="1"/>
  <c r="H266" i="1" s="1"/>
  <c r="D265" i="1"/>
  <c r="H265" i="1" s="1"/>
  <c r="C265" i="1"/>
  <c r="D264" i="1"/>
  <c r="C264" i="1"/>
  <c r="H263" i="1"/>
  <c r="G263" i="1"/>
  <c r="D263" i="1"/>
  <c r="C263" i="1"/>
  <c r="D262" i="1"/>
  <c r="C262" i="1"/>
  <c r="D261" i="1"/>
  <c r="C261" i="1"/>
  <c r="D260" i="1"/>
  <c r="C260" i="1"/>
  <c r="D258" i="1"/>
  <c r="C258" i="1"/>
  <c r="H258" i="1" s="1"/>
  <c r="D257" i="1"/>
  <c r="C257" i="1"/>
  <c r="D256" i="1"/>
  <c r="C256" i="1"/>
  <c r="D255" i="1"/>
  <c r="C255" i="1"/>
  <c r="D254" i="1"/>
  <c r="C254" i="1"/>
  <c r="G254" i="1" s="1"/>
  <c r="H253" i="1"/>
  <c r="G253" i="1"/>
  <c r="D253" i="1"/>
  <c r="C253" i="1"/>
  <c r="D252" i="1"/>
  <c r="C252" i="1"/>
  <c r="G252" i="1" s="1"/>
  <c r="H251" i="1"/>
  <c r="G251" i="1"/>
  <c r="D251" i="1"/>
  <c r="C251" i="1"/>
  <c r="D250" i="1"/>
  <c r="C250" i="1"/>
  <c r="H250" i="1" s="1"/>
  <c r="H249" i="1"/>
  <c r="G249" i="1"/>
  <c r="D249" i="1"/>
  <c r="C249" i="1"/>
  <c r="C248" i="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D237" i="1"/>
  <c r="H237" i="1" s="1"/>
  <c r="C237" i="1"/>
  <c r="D236" i="1"/>
  <c r="C236" i="1"/>
  <c r="H235" i="1"/>
  <c r="G235" i="1"/>
  <c r="D235" i="1"/>
  <c r="C235" i="1"/>
  <c r="D234" i="1"/>
  <c r="C234" i="1"/>
  <c r="H234" i="1" s="1"/>
  <c r="H233" i="1"/>
  <c r="G233" i="1"/>
  <c r="D233" i="1"/>
  <c r="C233" i="1"/>
  <c r="D232" i="1"/>
  <c r="C232" i="1"/>
  <c r="G232" i="1" s="1"/>
  <c r="H231" i="1"/>
  <c r="G231" i="1"/>
  <c r="D231" i="1"/>
  <c r="C231" i="1"/>
  <c r="D230" i="1"/>
  <c r="C230" i="1"/>
  <c r="H230" i="1" s="1"/>
  <c r="G229" i="1"/>
  <c r="D229" i="1"/>
  <c r="C229" i="1"/>
  <c r="H229" i="1" s="1"/>
  <c r="D228" i="1"/>
  <c r="C228" i="1"/>
  <c r="G227" i="1"/>
  <c r="D227" i="1"/>
  <c r="C227" i="1"/>
  <c r="D226" i="1"/>
  <c r="C226" i="1"/>
  <c r="H226" i="1" s="1"/>
  <c r="H225" i="1"/>
  <c r="G225" i="1"/>
  <c r="D225" i="1"/>
  <c r="C225" i="1"/>
  <c r="D224" i="1"/>
  <c r="C224" i="1"/>
  <c r="G224" i="1" s="1"/>
  <c r="H223" i="1"/>
  <c r="G223" i="1"/>
  <c r="D223" i="1"/>
  <c r="C223" i="1"/>
  <c r="D222" i="1"/>
  <c r="C222" i="1"/>
  <c r="H222" i="1" s="1"/>
  <c r="H221" i="1"/>
  <c r="G221" i="1"/>
  <c r="D221" i="1"/>
  <c r="C221" i="1"/>
  <c r="H219" i="1"/>
  <c r="G219" i="1"/>
  <c r="D219" i="1"/>
  <c r="C219" i="1"/>
  <c r="D218" i="1"/>
  <c r="C218" i="1"/>
  <c r="H218" i="1" s="1"/>
  <c r="H217" i="1"/>
  <c r="G217" i="1"/>
  <c r="D217" i="1"/>
  <c r="C217" i="1"/>
  <c r="D216" i="1"/>
  <c r="C216" i="1"/>
  <c r="G216" i="1" s="1"/>
  <c r="H215" i="1"/>
  <c r="G215" i="1"/>
  <c r="D215" i="1"/>
  <c r="C215" i="1"/>
  <c r="D214" i="1"/>
  <c r="C214" i="1"/>
  <c r="H213" i="1"/>
  <c r="G213" i="1"/>
  <c r="D213" i="1"/>
  <c r="C213" i="1"/>
  <c r="D212" i="1"/>
  <c r="C212" i="1"/>
  <c r="D210" i="1"/>
  <c r="C210" i="1"/>
  <c r="H210" i="1" s="1"/>
  <c r="H209" i="1"/>
  <c r="G209" i="1"/>
  <c r="D209" i="1"/>
  <c r="C209" i="1"/>
  <c r="D208" i="1"/>
  <c r="C208" i="1"/>
  <c r="G208" i="1" s="1"/>
  <c r="D207" i="1"/>
  <c r="C207" i="1"/>
  <c r="C206" i="1"/>
  <c r="H205" i="1"/>
  <c r="G205" i="1"/>
  <c r="D205" i="1"/>
  <c r="C205" i="1"/>
  <c r="D204" i="1"/>
  <c r="C204" i="1"/>
  <c r="H204" i="1" s="1"/>
  <c r="H203" i="1"/>
  <c r="G203" i="1"/>
  <c r="D203" i="1"/>
  <c r="C203" i="1"/>
  <c r="D202" i="1"/>
  <c r="C202" i="1"/>
  <c r="H202" i="1" s="1"/>
  <c r="H201" i="1"/>
  <c r="G201" i="1"/>
  <c r="D201" i="1"/>
  <c r="C201" i="1"/>
  <c r="D200" i="1"/>
  <c r="C200" i="1"/>
  <c r="H199" i="1"/>
  <c r="G199" i="1"/>
  <c r="D199" i="1"/>
  <c r="C199" i="1"/>
  <c r="D198" i="1"/>
  <c r="C198" i="1"/>
  <c r="H197" i="1"/>
  <c r="G197" i="1"/>
  <c r="D197" i="1"/>
  <c r="C197" i="1"/>
  <c r="D196" i="1"/>
  <c r="C196" i="1"/>
  <c r="H196" i="1" s="1"/>
  <c r="H195" i="1"/>
  <c r="G195" i="1"/>
  <c r="D195" i="1"/>
  <c r="C195" i="1"/>
  <c r="D194" i="1"/>
  <c r="C194" i="1"/>
  <c r="H194" i="1" s="1"/>
  <c r="H193" i="1"/>
  <c r="G193" i="1"/>
  <c r="D193" i="1"/>
  <c r="C193" i="1"/>
  <c r="D191" i="1"/>
  <c r="C191" i="1"/>
  <c r="D190" i="1"/>
  <c r="C190" i="1"/>
  <c r="G190" i="1" s="1"/>
  <c r="D189" i="1"/>
  <c r="H189" i="1" s="1"/>
  <c r="C189" i="1"/>
  <c r="D188" i="1"/>
  <c r="C188" i="1"/>
  <c r="G187" i="1"/>
  <c r="D187" i="1"/>
  <c r="C187" i="1"/>
  <c r="D186" i="1"/>
  <c r="C186" i="1"/>
  <c r="H186" i="1" s="1"/>
  <c r="D185" i="1"/>
  <c r="G185" i="1" s="1"/>
  <c r="C185" i="1"/>
  <c r="D184" i="1"/>
  <c r="C184" i="1"/>
  <c r="H183" i="1"/>
  <c r="G183" i="1"/>
  <c r="D183" i="1"/>
  <c r="C183" i="1"/>
  <c r="D182" i="1"/>
  <c r="C182" i="1"/>
  <c r="D181" i="1"/>
  <c r="C181" i="1"/>
  <c r="D180" i="1"/>
  <c r="C180" i="1"/>
  <c r="H180" i="1" s="1"/>
  <c r="D179" i="1"/>
  <c r="C179" i="1"/>
  <c r="D178" i="1"/>
  <c r="C178" i="1"/>
  <c r="H178" i="1" s="1"/>
  <c r="D177" i="1"/>
  <c r="G177" i="1" s="1"/>
  <c r="C177" i="1"/>
  <c r="D176" i="1"/>
  <c r="C176" i="1"/>
  <c r="G176" i="1" s="1"/>
  <c r="D175" i="1"/>
  <c r="C175" i="1"/>
  <c r="D174" i="1"/>
  <c r="C174" i="1"/>
  <c r="D172" i="1"/>
  <c r="C172" i="1"/>
  <c r="H171" i="1"/>
  <c r="G171" i="1"/>
  <c r="D171" i="1"/>
  <c r="C171" i="1"/>
  <c r="D170" i="1"/>
  <c r="C170" i="1"/>
  <c r="D169" i="1"/>
  <c r="C169" i="1"/>
  <c r="D168" i="1"/>
  <c r="C168" i="1"/>
  <c r="H167" i="1"/>
  <c r="G167" i="1"/>
  <c r="D167" i="1"/>
  <c r="C167" i="1"/>
  <c r="D166" i="1"/>
  <c r="C166" i="1"/>
  <c r="D165" i="1"/>
  <c r="C165" i="1"/>
  <c r="D164" i="1"/>
  <c r="C164" i="1"/>
  <c r="D163" i="1"/>
  <c r="G163" i="1" s="1"/>
  <c r="C163" i="1"/>
  <c r="D162" i="1"/>
  <c r="C162" i="1"/>
  <c r="H162" i="1" s="1"/>
  <c r="D161" i="1"/>
  <c r="C161" i="1"/>
  <c r="D160" i="1"/>
  <c r="C160" i="1"/>
  <c r="D158" i="1"/>
  <c r="C158" i="1"/>
  <c r="H158" i="1" s="1"/>
  <c r="D157" i="1"/>
  <c r="C157" i="1"/>
  <c r="D156" i="1"/>
  <c r="C156" i="1"/>
  <c r="H156" i="1" s="1"/>
  <c r="D155" i="1"/>
  <c r="C155" i="1"/>
  <c r="D154" i="1"/>
  <c r="C154" i="1"/>
  <c r="H153" i="1"/>
  <c r="G153" i="1"/>
  <c r="D153" i="1"/>
  <c r="C153" i="1"/>
  <c r="D152" i="1"/>
  <c r="C152" i="1"/>
  <c r="G152" i="1" s="1"/>
  <c r="G151" i="1"/>
  <c r="D151" i="1"/>
  <c r="H151" i="1" s="1"/>
  <c r="C151" i="1"/>
  <c r="D150" i="1"/>
  <c r="C150" i="1"/>
  <c r="C149" i="1"/>
  <c r="D148" i="1"/>
  <c r="D146" i="1"/>
  <c r="C146" i="1"/>
  <c r="D145" i="1"/>
  <c r="C145" i="1"/>
  <c r="H145" i="1" s="1"/>
  <c r="D144" i="1"/>
  <c r="C144" i="1"/>
  <c r="G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G136" i="1" s="1"/>
  <c r="D135" i="1"/>
  <c r="D134" i="1"/>
  <c r="C134" i="1"/>
  <c r="H134" i="1" s="1"/>
  <c r="H133" i="1"/>
  <c r="G133" i="1"/>
  <c r="D133" i="1"/>
  <c r="C133" i="1"/>
  <c r="D132" i="1"/>
  <c r="C132" i="1"/>
  <c r="G132" i="1" s="1"/>
  <c r="H131" i="1"/>
  <c r="G131" i="1"/>
  <c r="D131" i="1"/>
  <c r="C131" i="1"/>
  <c r="D130" i="1"/>
  <c r="C130" i="1"/>
  <c r="H130" i="1" s="1"/>
  <c r="H129" i="1"/>
  <c r="G129" i="1"/>
  <c r="D129" i="1"/>
  <c r="C129" i="1"/>
  <c r="D128" i="1"/>
  <c r="C128" i="1"/>
  <c r="H128" i="1" s="1"/>
  <c r="H127" i="1"/>
  <c r="G127" i="1"/>
  <c r="D127" i="1"/>
  <c r="C127" i="1"/>
  <c r="D126" i="1"/>
  <c r="C126" i="1"/>
  <c r="H126" i="1" s="1"/>
  <c r="D125" i="1"/>
  <c r="C125" i="1"/>
  <c r="D124" i="1"/>
  <c r="C124" i="1"/>
  <c r="D123" i="1"/>
  <c r="H123" i="1" s="1"/>
  <c r="C123" i="1"/>
  <c r="D122" i="1"/>
  <c r="C122" i="1"/>
  <c r="H122" i="1" s="1"/>
  <c r="D121" i="1"/>
  <c r="C121" i="1"/>
  <c r="H119" i="1"/>
  <c r="G119" i="1"/>
  <c r="D119" i="1"/>
  <c r="C119" i="1"/>
  <c r="D118" i="1"/>
  <c r="C118" i="1"/>
  <c r="H118" i="1" s="1"/>
  <c r="D117" i="1"/>
  <c r="C117" i="1"/>
  <c r="D116" i="1"/>
  <c r="C116" i="1"/>
  <c r="H115" i="1"/>
  <c r="G115" i="1"/>
  <c r="D115" i="1"/>
  <c r="C115" i="1"/>
  <c r="D114" i="1"/>
  <c r="C114" i="1"/>
  <c r="H114" i="1" s="1"/>
  <c r="D113" i="1"/>
  <c r="C113" i="1"/>
  <c r="D112" i="1"/>
  <c r="C112" i="1"/>
  <c r="G112" i="1" s="1"/>
  <c r="D111" i="1"/>
  <c r="H111" i="1" s="1"/>
  <c r="C111" i="1"/>
  <c r="G111" i="1" s="1"/>
  <c r="D110" i="1"/>
  <c r="C110" i="1"/>
  <c r="H109" i="1"/>
  <c r="G109" i="1"/>
  <c r="D109" i="1"/>
  <c r="C109" i="1"/>
  <c r="D108" i="1"/>
  <c r="C108" i="1"/>
  <c r="D107" i="1"/>
  <c r="C107" i="1"/>
  <c r="D106" i="1"/>
  <c r="C106" i="1"/>
  <c r="H106" i="1" s="1"/>
  <c r="D105" i="1"/>
  <c r="C105" i="1"/>
  <c r="D104" i="1"/>
  <c r="C104" i="1"/>
  <c r="H104" i="1" s="1"/>
  <c r="D103" i="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D93" i="1"/>
  <c r="C93" i="1"/>
  <c r="D92" i="1"/>
  <c r="C92" i="1"/>
  <c r="G92" i="1" s="1"/>
  <c r="H91" i="1"/>
  <c r="G91" i="1"/>
  <c r="D91" i="1"/>
  <c r="C91" i="1"/>
  <c r="D90" i="1"/>
  <c r="C90" i="1"/>
  <c r="D89" i="1"/>
  <c r="C89" i="1"/>
  <c r="D88" i="1"/>
  <c r="C88" i="1"/>
  <c r="D87" i="1"/>
  <c r="C87" i="1"/>
  <c r="D86" i="1"/>
  <c r="C86" i="1"/>
  <c r="G86" i="1" s="1"/>
  <c r="H85" i="1"/>
  <c r="G85" i="1"/>
  <c r="D85" i="1"/>
  <c r="C85" i="1"/>
  <c r="D84" i="1"/>
  <c r="C84" i="1"/>
  <c r="H84" i="1" s="1"/>
  <c r="H83" i="1"/>
  <c r="G83" i="1"/>
  <c r="D83" i="1"/>
  <c r="C83" i="1"/>
  <c r="D82" i="1"/>
  <c r="C82" i="1"/>
  <c r="G82" i="1" s="1"/>
  <c r="D81" i="1"/>
  <c r="C81" i="1"/>
  <c r="D80" i="1"/>
  <c r="C80" i="1"/>
  <c r="H80" i="1" s="1"/>
  <c r="D79" i="1"/>
  <c r="H77" i="1"/>
  <c r="G77" i="1"/>
  <c r="D77" i="1"/>
  <c r="C77" i="1"/>
  <c r="D76" i="1"/>
  <c r="C76" i="1"/>
  <c r="H76" i="1" s="1"/>
  <c r="H75" i="1"/>
  <c r="G75" i="1"/>
  <c r="D75" i="1"/>
  <c r="C75" i="1"/>
  <c r="D74" i="1"/>
  <c r="C74" i="1"/>
  <c r="G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G62" i="1" s="1"/>
  <c r="H61" i="1"/>
  <c r="G61" i="1"/>
  <c r="D61" i="1"/>
  <c r="C61" i="1"/>
  <c r="D60" i="1"/>
  <c r="C60" i="1"/>
  <c r="H60" i="1" s="1"/>
  <c r="H59" i="1"/>
  <c r="G59" i="1"/>
  <c r="D59" i="1"/>
  <c r="C59" i="1"/>
  <c r="D58" i="1"/>
  <c r="C58" i="1"/>
  <c r="H58" i="1" s="1"/>
  <c r="D57" i="1"/>
  <c r="G57" i="1" s="1"/>
  <c r="C57" i="1"/>
  <c r="D56" i="1"/>
  <c r="C56" i="1"/>
  <c r="H56" i="1" s="1"/>
  <c r="D55" i="1"/>
  <c r="C55" i="1"/>
  <c r="D54" i="1"/>
  <c r="C54" i="1"/>
  <c r="G54" i="1" s="1"/>
  <c r="H53" i="1"/>
  <c r="G53" i="1"/>
  <c r="D53" i="1"/>
  <c r="C53" i="1"/>
  <c r="D52" i="1"/>
  <c r="C52" i="1"/>
  <c r="H52" i="1" s="1"/>
  <c r="H51" i="1"/>
  <c r="G51" i="1"/>
  <c r="D51" i="1"/>
  <c r="C51" i="1"/>
  <c r="D50" i="1"/>
  <c r="C50" i="1"/>
  <c r="H50" i="1" s="1"/>
  <c r="H49" i="1"/>
  <c r="G49" i="1"/>
  <c r="D49" i="1"/>
  <c r="C49" i="1"/>
  <c r="D48" i="1"/>
  <c r="C48" i="1"/>
  <c r="G48" i="1" s="1"/>
  <c r="H47" i="1"/>
  <c r="G47" i="1"/>
  <c r="D47" i="1"/>
  <c r="C47" i="1"/>
  <c r="D46" i="1"/>
  <c r="H45" i="1"/>
  <c r="G45" i="1"/>
  <c r="D45" i="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G30" i="1" s="1"/>
  <c r="D29" i="1"/>
  <c r="C29" i="1"/>
  <c r="D28" i="1"/>
  <c r="C28" i="1"/>
  <c r="H28" i="1" s="1"/>
  <c r="D27" i="1"/>
  <c r="C27" i="1"/>
  <c r="D26" i="1"/>
  <c r="C26" i="1"/>
  <c r="H26" i="1" s="1"/>
  <c r="D25" i="1"/>
  <c r="C25" i="1"/>
  <c r="D24" i="1"/>
  <c r="C24" i="1"/>
  <c r="H24" i="1" s="1"/>
  <c r="D23" i="1"/>
  <c r="G23" i="1" s="1"/>
  <c r="C23" i="1"/>
  <c r="H23" i="1" s="1"/>
  <c r="D22" i="1"/>
  <c r="C22" i="1"/>
  <c r="H22" i="1" s="1"/>
  <c r="H21" i="1"/>
  <c r="G21" i="1"/>
  <c r="D21" i="1"/>
  <c r="C21" i="1"/>
  <c r="D20" i="1"/>
  <c r="C20" i="1"/>
  <c r="D19" i="1"/>
  <c r="C19" i="1"/>
  <c r="D18" i="1"/>
  <c r="C18" i="1"/>
  <c r="H18" i="1" s="1"/>
  <c r="H17" i="1"/>
  <c r="G17" i="1"/>
  <c r="D17" i="1"/>
  <c r="C17" i="1"/>
  <c r="D16" i="1"/>
  <c r="C16" i="1"/>
  <c r="H16" i="1" s="1"/>
  <c r="H15" i="1"/>
  <c r="G15" i="1"/>
  <c r="D15" i="1"/>
  <c r="C15" i="1"/>
  <c r="D14" i="1"/>
  <c r="C14" i="1"/>
  <c r="H14" i="1" s="1"/>
  <c r="H13" i="1"/>
  <c r="G13" i="1"/>
  <c r="D13" i="1"/>
  <c r="C13" i="1"/>
  <c r="D12" i="1"/>
  <c r="C12" i="1"/>
  <c r="H12" i="1" s="1"/>
  <c r="D11" i="1"/>
  <c r="C11" i="1"/>
  <c r="D10" i="1"/>
  <c r="C10" i="1"/>
  <c r="H10" i="1" s="1"/>
  <c r="H9" i="1"/>
  <c r="G9" i="1"/>
  <c r="D9" i="1"/>
  <c r="C9" i="1"/>
  <c r="D8" i="1"/>
  <c r="C8" i="1"/>
  <c r="D7" i="1"/>
  <c r="G7" i="1" s="1"/>
  <c r="C7" i="1"/>
  <c r="D6" i="1"/>
  <c r="C6" i="1"/>
  <c r="D5" i="1"/>
  <c r="C5" i="1"/>
  <c r="G5" i="1" s="1"/>
  <c r="D4" i="1"/>
  <c r="G1439" i="1" l="1"/>
  <c r="G1437" i="1"/>
  <c r="H1439" i="1"/>
  <c r="J1439" i="1"/>
  <c r="H1438" i="1"/>
  <c r="H1437" i="1"/>
  <c r="H1274" i="1"/>
  <c r="G1275" i="1"/>
  <c r="G1274" i="1"/>
  <c r="H1242" i="1"/>
  <c r="G1229" i="1"/>
  <c r="F250" i="5"/>
  <c r="G1227" i="1"/>
  <c r="C1219" i="1"/>
  <c r="H1219" i="1" s="1"/>
  <c r="G1155" i="1"/>
  <c r="F29" i="5"/>
  <c r="G999" i="1"/>
  <c r="H987" i="1"/>
  <c r="D5" i="6"/>
  <c r="F5" i="6" s="1"/>
  <c r="F115" i="6"/>
  <c r="E283" i="9"/>
  <c r="B283" i="9" s="1"/>
  <c r="G1230" i="1"/>
  <c r="E279" i="9"/>
  <c r="B279" i="9" s="1"/>
  <c r="H1223" i="1"/>
  <c r="G1012" i="1"/>
  <c r="G1242" i="1"/>
  <c r="H1164" i="1"/>
  <c r="G1270" i="1"/>
  <c r="G1268" i="1"/>
  <c r="H1266" i="1"/>
  <c r="G1265" i="1"/>
  <c r="H1263" i="1"/>
  <c r="G1244" i="1"/>
  <c r="H1244" i="1"/>
  <c r="E288" i="9"/>
  <c r="B288" i="9" s="1"/>
  <c r="G1243" i="1"/>
  <c r="G1240" i="1"/>
  <c r="G1241" i="1"/>
  <c r="H1240" i="1"/>
  <c r="G705" i="1"/>
  <c r="G759" i="1"/>
  <c r="F259" i="5"/>
  <c r="G1237" i="1"/>
  <c r="H1236" i="1"/>
  <c r="D258" i="5"/>
  <c r="G1233" i="1"/>
  <c r="H1232" i="1"/>
  <c r="E280" i="9"/>
  <c r="B280" i="9" s="1"/>
  <c r="E245" i="5"/>
  <c r="D1222" i="1" s="1"/>
  <c r="G1226" i="1"/>
  <c r="E281" i="9"/>
  <c r="B281" i="9" s="1"/>
  <c r="H1226" i="1"/>
  <c r="G1224" i="1"/>
  <c r="F246" i="5"/>
  <c r="H1224" i="1"/>
  <c r="G1223" i="1"/>
  <c r="E238" i="5"/>
  <c r="G1220" i="1"/>
  <c r="G1219" i="1"/>
  <c r="H1220" i="1"/>
  <c r="G1218" i="1"/>
  <c r="F239" i="5"/>
  <c r="H1218" i="1"/>
  <c r="D1215" i="1"/>
  <c r="G1217" i="1"/>
  <c r="G1216" i="1"/>
  <c r="H1217" i="1"/>
  <c r="D238" i="5"/>
  <c r="G1194" i="1"/>
  <c r="H1194" i="1"/>
  <c r="F207" i="5"/>
  <c r="G1184" i="1"/>
  <c r="G1189" i="1"/>
  <c r="H1189" i="1"/>
  <c r="H1184" i="1"/>
  <c r="G1166" i="1"/>
  <c r="E290" i="9"/>
  <c r="B290" i="9" s="1"/>
  <c r="H1166" i="1"/>
  <c r="G1165" i="1"/>
  <c r="G1164" i="1"/>
  <c r="G1161" i="1"/>
  <c r="H289" i="9"/>
  <c r="D1154" i="1"/>
  <c r="G1157" i="1"/>
  <c r="G1160" i="1"/>
  <c r="G289" i="9"/>
  <c r="E289" i="9" s="1"/>
  <c r="B289" i="9" s="1"/>
  <c r="C1154" i="1"/>
  <c r="H1160" i="1"/>
  <c r="F180" i="5"/>
  <c r="G1156" i="1"/>
  <c r="H1156" i="1"/>
  <c r="F177" i="5"/>
  <c r="G1143" i="1"/>
  <c r="G1141" i="1"/>
  <c r="E284" i="9"/>
  <c r="B284" i="9" s="1"/>
  <c r="G1137" i="1"/>
  <c r="E287" i="9"/>
  <c r="B287" i="9" s="1"/>
  <c r="G1119" i="1"/>
  <c r="H1113" i="1"/>
  <c r="F134" i="5"/>
  <c r="G1117" i="1"/>
  <c r="F135" i="5"/>
  <c r="G1113" i="1"/>
  <c r="F78" i="5"/>
  <c r="F70" i="5"/>
  <c r="F56" i="5"/>
  <c r="G1034" i="1"/>
  <c r="G1035" i="1"/>
  <c r="G1033" i="1"/>
  <c r="F52" i="5"/>
  <c r="G1030" i="1"/>
  <c r="H1030" i="1"/>
  <c r="G1028" i="1"/>
  <c r="G1027" i="1"/>
  <c r="G1026" i="1"/>
  <c r="G1023" i="1"/>
  <c r="F45" i="5"/>
  <c r="G1025" i="1"/>
  <c r="G1020" i="1"/>
  <c r="F41" i="5"/>
  <c r="H1020" i="1"/>
  <c r="G1007" i="1"/>
  <c r="G1008" i="1"/>
  <c r="H1008" i="1"/>
  <c r="G1006" i="1"/>
  <c r="H1006" i="1"/>
  <c r="G1004" i="1"/>
  <c r="H1004" i="1"/>
  <c r="F19" i="5"/>
  <c r="E12" i="5"/>
  <c r="D990" i="1" s="1"/>
  <c r="G998" i="1"/>
  <c r="G996" i="1"/>
  <c r="H996" i="1"/>
  <c r="H991" i="1"/>
  <c r="H995" i="1"/>
  <c r="G995" i="1"/>
  <c r="G994" i="1"/>
  <c r="H994" i="1"/>
  <c r="F13" i="5"/>
  <c r="G991" i="1"/>
  <c r="D12" i="5"/>
  <c r="D7" i="5" s="1"/>
  <c r="G988" i="1"/>
  <c r="G986" i="1"/>
  <c r="H988" i="1"/>
  <c r="F8" i="5"/>
  <c r="H986" i="1"/>
  <c r="G987" i="1"/>
  <c r="H1432" i="1"/>
  <c r="H1419" i="1"/>
  <c r="H1410" i="1"/>
  <c r="H1408" i="1"/>
  <c r="H1405" i="1"/>
  <c r="H1403" i="1"/>
  <c r="H1378" i="1"/>
  <c r="H1348" i="1"/>
  <c r="H1322" i="1"/>
  <c r="H1324" i="1"/>
  <c r="H1310" i="1"/>
  <c r="G1307" i="1"/>
  <c r="H1308" i="1"/>
  <c r="H1300" i="1"/>
  <c r="G1310" i="1"/>
  <c r="G1419" i="1"/>
  <c r="G1411" i="1"/>
  <c r="G1409" i="1"/>
  <c r="G1405" i="1"/>
  <c r="H1402" i="1"/>
  <c r="G1379" i="1"/>
  <c r="G1378" i="1"/>
  <c r="G1374" i="1"/>
  <c r="H1369" i="1"/>
  <c r="G1370" i="1"/>
  <c r="G1358" i="1"/>
  <c r="H1355" i="1"/>
  <c r="G1322" i="1"/>
  <c r="E5" i="6"/>
  <c r="H1307" i="1"/>
  <c r="G1302" i="1"/>
  <c r="G1300" i="1"/>
  <c r="H1301" i="1"/>
  <c r="H1580" i="1"/>
  <c r="G1579" i="1"/>
  <c r="G1577" i="1"/>
  <c r="C1576" i="1"/>
  <c r="G1560" i="1"/>
  <c r="G1531" i="1"/>
  <c r="D49" i="8"/>
  <c r="C1524" i="1" s="1"/>
  <c r="D43" i="8"/>
  <c r="G1515" i="1"/>
  <c r="H1510" i="1"/>
  <c r="H1505" i="1"/>
  <c r="G1504" i="1"/>
  <c r="G1503" i="1"/>
  <c r="H1502" i="1"/>
  <c r="D24" i="8"/>
  <c r="C1499" i="1" s="1"/>
  <c r="D6" i="8"/>
  <c r="C1481" i="1" s="1"/>
  <c r="G1497" i="1"/>
  <c r="H1492" i="1"/>
  <c r="G1491" i="1"/>
  <c r="G1489" i="1"/>
  <c r="G1487" i="1"/>
  <c r="H1486" i="1"/>
  <c r="H1483" i="1"/>
  <c r="H1480" i="1"/>
  <c r="H631" i="1"/>
  <c r="G237" i="1"/>
  <c r="F240" i="4"/>
  <c r="G236" i="1"/>
  <c r="H406" i="1"/>
  <c r="D149" i="1"/>
  <c r="G149" i="1" s="1"/>
  <c r="H961" i="1"/>
  <c r="G817" i="1"/>
  <c r="H732" i="1"/>
  <c r="H719" i="1"/>
  <c r="H711" i="1"/>
  <c r="H704" i="1"/>
  <c r="H703" i="1"/>
  <c r="G654" i="1"/>
  <c r="H653" i="1"/>
  <c r="E21" i="9"/>
  <c r="B21" i="9" s="1"/>
  <c r="H644" i="1"/>
  <c r="F652" i="4"/>
  <c r="G587" i="1"/>
  <c r="H501" i="1"/>
  <c r="H502" i="1"/>
  <c r="E110" i="9"/>
  <c r="B110" i="9" s="1"/>
  <c r="F402" i="4"/>
  <c r="H397" i="1"/>
  <c r="H398" i="1"/>
  <c r="G386" i="1"/>
  <c r="H389" i="1"/>
  <c r="G388" i="1"/>
  <c r="F391" i="4"/>
  <c r="H371" i="1"/>
  <c r="F369" i="4"/>
  <c r="G364" i="1"/>
  <c r="H365" i="1"/>
  <c r="G363" i="1"/>
  <c r="G362" i="1"/>
  <c r="H359" i="1"/>
  <c r="G361" i="1"/>
  <c r="F352" i="4"/>
  <c r="H347" i="1"/>
  <c r="H348" i="1"/>
  <c r="H331" i="1"/>
  <c r="H312" i="1"/>
  <c r="E311" i="4"/>
  <c r="D306" i="1" s="1"/>
  <c r="D294" i="1"/>
  <c r="H295" i="1"/>
  <c r="H296" i="1"/>
  <c r="F418" i="4"/>
  <c r="H413" i="1"/>
  <c r="H290" i="1"/>
  <c r="H412" i="1"/>
  <c r="H288" i="1"/>
  <c r="G411" i="1"/>
  <c r="H275" i="1"/>
  <c r="E70" i="9"/>
  <c r="B70" i="9" s="1"/>
  <c r="H276" i="1"/>
  <c r="H264" i="1"/>
  <c r="E263" i="4"/>
  <c r="D259" i="1" s="1"/>
  <c r="G265" i="1"/>
  <c r="F264" i="4"/>
  <c r="H262" i="1"/>
  <c r="H260" i="1"/>
  <c r="E69" i="9"/>
  <c r="B69" i="9" s="1"/>
  <c r="H261" i="1"/>
  <c r="H257" i="1"/>
  <c r="H256" i="1"/>
  <c r="H248" i="1"/>
  <c r="E67" i="9"/>
  <c r="B67" i="9" s="1"/>
  <c r="E225" i="9"/>
  <c r="B225" i="9" s="1"/>
  <c r="H255" i="1"/>
  <c r="F252" i="4"/>
  <c r="F259" i="4"/>
  <c r="H228" i="1"/>
  <c r="H227" i="1"/>
  <c r="E58" i="9"/>
  <c r="B58" i="9" s="1"/>
  <c r="G214" i="1"/>
  <c r="H212" i="1"/>
  <c r="E56" i="9"/>
  <c r="F224" i="9"/>
  <c r="B224" i="9" s="1"/>
  <c r="D206" i="1"/>
  <c r="G206" i="1" s="1"/>
  <c r="H207" i="1"/>
  <c r="F210" i="4"/>
  <c r="G200" i="1"/>
  <c r="G198" i="1"/>
  <c r="H191" i="1"/>
  <c r="G189" i="1"/>
  <c r="H188" i="1"/>
  <c r="H187" i="1"/>
  <c r="G184" i="1"/>
  <c r="H185" i="1"/>
  <c r="E45" i="9"/>
  <c r="B45" i="9" s="1"/>
  <c r="F188" i="4"/>
  <c r="F221" i="9"/>
  <c r="B221" i="9" s="1"/>
  <c r="G182" i="1"/>
  <c r="F220" i="9"/>
  <c r="B220" i="9" s="1"/>
  <c r="H181" i="1"/>
  <c r="F219" i="9"/>
  <c r="H179" i="1"/>
  <c r="E41" i="9"/>
  <c r="B41" i="9" s="1"/>
  <c r="H177" i="1"/>
  <c r="H175" i="1"/>
  <c r="G174" i="1"/>
  <c r="F177" i="4"/>
  <c r="H173" i="1"/>
  <c r="H172" i="1"/>
  <c r="H170" i="1"/>
  <c r="H169" i="1"/>
  <c r="G168" i="1"/>
  <c r="E163" i="4"/>
  <c r="D159" i="1" s="1"/>
  <c r="F169" i="4"/>
  <c r="H165" i="1"/>
  <c r="G166" i="1"/>
  <c r="H164" i="1"/>
  <c r="H163" i="1"/>
  <c r="E40" i="9"/>
  <c r="B40" i="9" s="1"/>
  <c r="H161" i="1"/>
  <c r="F164" i="4"/>
  <c r="G160" i="1"/>
  <c r="H157" i="1"/>
  <c r="H155" i="1"/>
  <c r="F217" i="9"/>
  <c r="B217" i="9" s="1"/>
  <c r="H154" i="1"/>
  <c r="H150" i="1"/>
  <c r="H148" i="1"/>
  <c r="H146" i="1"/>
  <c r="H124" i="1"/>
  <c r="E124" i="4"/>
  <c r="D120" i="1" s="1"/>
  <c r="H125" i="1"/>
  <c r="F128" i="4"/>
  <c r="H121" i="1"/>
  <c r="F125" i="4"/>
  <c r="G123" i="1"/>
  <c r="H116" i="1"/>
  <c r="H117" i="1"/>
  <c r="E37" i="9"/>
  <c r="B37" i="9" s="1"/>
  <c r="H113" i="1"/>
  <c r="H108" i="1"/>
  <c r="F112" i="4"/>
  <c r="E106" i="4"/>
  <c r="D102" i="1" s="1"/>
  <c r="H110" i="1"/>
  <c r="G107" i="1"/>
  <c r="H105" i="1"/>
  <c r="H103" i="1"/>
  <c r="G93" i="1"/>
  <c r="H90" i="1"/>
  <c r="H89" i="1"/>
  <c r="E82" i="4"/>
  <c r="D78" i="1" s="1"/>
  <c r="F91" i="4"/>
  <c r="H87" i="1"/>
  <c r="H88" i="1"/>
  <c r="H81" i="1"/>
  <c r="H57" i="1"/>
  <c r="F59" i="4"/>
  <c r="E25" i="9"/>
  <c r="B25" i="9" s="1"/>
  <c r="H55" i="1"/>
  <c r="E24" i="9"/>
  <c r="B24" i="9" s="1"/>
  <c r="H29" i="1"/>
  <c r="H27" i="1"/>
  <c r="F29" i="4"/>
  <c r="H25" i="1"/>
  <c r="E7" i="4"/>
  <c r="D3" i="1" s="1"/>
  <c r="F23" i="4"/>
  <c r="H19" i="1"/>
  <c r="H20" i="1"/>
  <c r="F213" i="9"/>
  <c r="B213" i="9" s="1"/>
  <c r="H11" i="1"/>
  <c r="H8" i="1"/>
  <c r="H7" i="1"/>
  <c r="H6" i="1"/>
  <c r="F8" i="4"/>
  <c r="G4" i="1"/>
  <c r="H5" i="1"/>
  <c r="G893" i="1"/>
  <c r="H817" i="1"/>
  <c r="G651" i="1"/>
  <c r="G644" i="1"/>
  <c r="G642" i="1"/>
  <c r="G501" i="1"/>
  <c r="G489" i="1"/>
  <c r="G397" i="1"/>
  <c r="G398" i="1"/>
  <c r="H390" i="1"/>
  <c r="G389" i="1"/>
  <c r="G371" i="1"/>
  <c r="D363" i="4"/>
  <c r="H364" i="1"/>
  <c r="G365" i="1"/>
  <c r="H362" i="1"/>
  <c r="G359" i="1"/>
  <c r="H361" i="1"/>
  <c r="G351" i="1"/>
  <c r="G355" i="1"/>
  <c r="D351" i="4"/>
  <c r="F351" i="4"/>
  <c r="C346" i="1"/>
  <c r="H346" i="1" s="1"/>
  <c r="G347" i="1"/>
  <c r="G331" i="1"/>
  <c r="G307" i="1"/>
  <c r="F299" i="4"/>
  <c r="C294" i="1"/>
  <c r="H294" i="1" s="1"/>
  <c r="F300" i="4"/>
  <c r="G295" i="1"/>
  <c r="F214" i="9"/>
  <c r="F216" i="9"/>
  <c r="B216" i="9" s="1"/>
  <c r="G413" i="1"/>
  <c r="D643" i="4"/>
  <c r="G412" i="1"/>
  <c r="D644" i="4"/>
  <c r="G261" i="1"/>
  <c r="F226" i="9"/>
  <c r="B226" i="9" s="1"/>
  <c r="G257" i="1"/>
  <c r="G255" i="1"/>
  <c r="F215" i="4"/>
  <c r="C211" i="1"/>
  <c r="F216" i="4"/>
  <c r="B56" i="9"/>
  <c r="G207" i="1"/>
  <c r="G191" i="1"/>
  <c r="E46" i="9"/>
  <c r="B46" i="9" s="1"/>
  <c r="B222" i="9"/>
  <c r="G181" i="1"/>
  <c r="F218" i="9"/>
  <c r="B218" i="9" s="1"/>
  <c r="G179" i="1"/>
  <c r="G175" i="1"/>
  <c r="G173" i="1"/>
  <c r="G169" i="1"/>
  <c r="G165" i="1"/>
  <c r="G161" i="1"/>
  <c r="G157" i="1"/>
  <c r="G155" i="1"/>
  <c r="F153" i="4"/>
  <c r="G145" i="1"/>
  <c r="D139" i="4"/>
  <c r="G125" i="1"/>
  <c r="D124" i="4"/>
  <c r="G121" i="1"/>
  <c r="G117" i="1"/>
  <c r="G113" i="1"/>
  <c r="D106" i="4"/>
  <c r="H107" i="1"/>
  <c r="G105" i="1"/>
  <c r="G103" i="1"/>
  <c r="F107" i="4"/>
  <c r="H93" i="1"/>
  <c r="G89" i="1"/>
  <c r="D82" i="4"/>
  <c r="G87" i="1"/>
  <c r="C79" i="1"/>
  <c r="G81" i="1"/>
  <c r="F83" i="4"/>
  <c r="E26" i="9"/>
  <c r="B26" i="9" s="1"/>
  <c r="G55" i="1"/>
  <c r="D50" i="4"/>
  <c r="G29" i="1"/>
  <c r="G25" i="1"/>
  <c r="G27" i="1"/>
  <c r="G19" i="1"/>
  <c r="G11" i="1"/>
  <c r="D7" i="4"/>
  <c r="C3" i="1" s="1"/>
  <c r="H211" i="1"/>
  <c r="G211" i="1"/>
  <c r="G809" i="1"/>
  <c r="H809" i="1"/>
  <c r="G1016" i="1"/>
  <c r="H1016" i="1"/>
  <c r="G1424" i="1"/>
  <c r="H1424" i="1"/>
  <c r="H530" i="1"/>
  <c r="H546" i="1"/>
  <c r="H588" i="1"/>
  <c r="H604" i="1"/>
  <c r="G738" i="1"/>
  <c r="H738" i="1"/>
  <c r="H981" i="1"/>
  <c r="G981" i="1"/>
  <c r="G6" i="1"/>
  <c r="G14" i="1"/>
  <c r="G20" i="1"/>
  <c r="G28" i="1"/>
  <c r="G36" i="1"/>
  <c r="G44" i="1"/>
  <c r="G52" i="1"/>
  <c r="G60" i="1"/>
  <c r="G68" i="1"/>
  <c r="G76" i="1"/>
  <c r="G84" i="1"/>
  <c r="G90" i="1"/>
  <c r="G98" i="1"/>
  <c r="G106" i="1"/>
  <c r="G114" i="1"/>
  <c r="G122" i="1"/>
  <c r="G130" i="1"/>
  <c r="G138" i="1"/>
  <c r="G146" i="1"/>
  <c r="G154" i="1"/>
  <c r="G162" i="1"/>
  <c r="G170" i="1"/>
  <c r="G180" i="1"/>
  <c r="G188" i="1"/>
  <c r="G196" i="1"/>
  <c r="G204" i="1"/>
  <c r="G212" i="1"/>
  <c r="G228" i="1"/>
  <c r="G234" i="1"/>
  <c r="G238" i="1"/>
  <c r="G240" i="1"/>
  <c r="G242" i="1"/>
  <c r="G244" i="1"/>
  <c r="G246" i="1"/>
  <c r="G248" i="1"/>
  <c r="G250" i="1"/>
  <c r="G256" i="1"/>
  <c r="G260" i="1"/>
  <c r="G262" i="1"/>
  <c r="G264" i="1"/>
  <c r="G266" i="1"/>
  <c r="G268" i="1"/>
  <c r="G270" i="1"/>
  <c r="G272" i="1"/>
  <c r="G274" i="1"/>
  <c r="G276" i="1"/>
  <c r="G278" i="1"/>
  <c r="G280" i="1"/>
  <c r="G282" i="1"/>
  <c r="G284" i="1"/>
  <c r="G288" i="1"/>
  <c r="G290" i="1"/>
  <c r="G292" i="1"/>
  <c r="G294" i="1"/>
  <c r="G296" i="1"/>
  <c r="G298" i="1"/>
  <c r="G300" i="1"/>
  <c r="G302" i="1"/>
  <c r="G304" i="1"/>
  <c r="G308" i="1"/>
  <c r="G310" i="1"/>
  <c r="G312" i="1"/>
  <c r="G314" i="1"/>
  <c r="G316" i="1"/>
  <c r="G318" i="1"/>
  <c r="G320" i="1"/>
  <c r="G322" i="1"/>
  <c r="G324" i="1"/>
  <c r="G326" i="1"/>
  <c r="G328" i="1"/>
  <c r="G330" i="1"/>
  <c r="G332" i="1"/>
  <c r="G334" i="1"/>
  <c r="G336" i="1"/>
  <c r="G338" i="1"/>
  <c r="G340" i="1"/>
  <c r="G342" i="1"/>
  <c r="G344" i="1"/>
  <c r="G346" i="1"/>
  <c r="G348" i="1"/>
  <c r="G350" i="1"/>
  <c r="G352" i="1"/>
  <c r="G354" i="1"/>
  <c r="G356" i="1"/>
  <c r="G524" i="1"/>
  <c r="G526" i="1"/>
  <c r="H528" i="1"/>
  <c r="H544" i="1"/>
  <c r="H560" i="1"/>
  <c r="H572" i="1"/>
  <c r="H586" i="1"/>
  <c r="H602" i="1"/>
  <c r="H618" i="1"/>
  <c r="H643" i="1"/>
  <c r="G643" i="1"/>
  <c r="H652" i="1"/>
  <c r="G652" i="1"/>
  <c r="H659" i="1"/>
  <c r="G659" i="1"/>
  <c r="H668" i="1"/>
  <c r="G668" i="1"/>
  <c r="H675" i="1"/>
  <c r="G675" i="1"/>
  <c r="H684" i="1"/>
  <c r="G684" i="1"/>
  <c r="H691" i="1"/>
  <c r="G691" i="1"/>
  <c r="H700" i="1"/>
  <c r="G700" i="1"/>
  <c r="H707" i="1"/>
  <c r="G707" i="1"/>
  <c r="H716" i="1"/>
  <c r="G716" i="1"/>
  <c r="H723" i="1"/>
  <c r="G723" i="1"/>
  <c r="H1530" i="1"/>
  <c r="G1530" i="1"/>
  <c r="G10" i="1"/>
  <c r="G18" i="1"/>
  <c r="G26" i="1"/>
  <c r="G34" i="1"/>
  <c r="G42" i="1"/>
  <c r="G50" i="1"/>
  <c r="G58" i="1"/>
  <c r="G64" i="1"/>
  <c r="G72" i="1"/>
  <c r="G80" i="1"/>
  <c r="G88" i="1"/>
  <c r="G96" i="1"/>
  <c r="G104" i="1"/>
  <c r="G110" i="1"/>
  <c r="G118" i="1"/>
  <c r="G126" i="1"/>
  <c r="G134" i="1"/>
  <c r="G142" i="1"/>
  <c r="G150" i="1"/>
  <c r="G158" i="1"/>
  <c r="G164" i="1"/>
  <c r="G172" i="1"/>
  <c r="G178" i="1"/>
  <c r="G186" i="1"/>
  <c r="G194" i="1"/>
  <c r="G202" i="1"/>
  <c r="G210" i="1"/>
  <c r="G218" i="1"/>
  <c r="G230" i="1"/>
  <c r="G258" i="1"/>
  <c r="H48" i="1"/>
  <c r="H54" i="1"/>
  <c r="H62" i="1"/>
  <c r="H74" i="1"/>
  <c r="H86" i="1"/>
  <c r="H92" i="1"/>
  <c r="H112" i="1"/>
  <c r="H132" i="1"/>
  <c r="H144" i="1"/>
  <c r="H168" i="1"/>
  <c r="H174" i="1"/>
  <c r="H182" i="1"/>
  <c r="H190" i="1"/>
  <c r="H198" i="1"/>
  <c r="H206" i="1"/>
  <c r="H214" i="1"/>
  <c r="H224" i="1"/>
  <c r="H232" i="1"/>
  <c r="H236" i="1"/>
  <c r="H252" i="1"/>
  <c r="H254" i="1"/>
  <c r="H863" i="1"/>
  <c r="G863" i="1"/>
  <c r="H897" i="1"/>
  <c r="G897" i="1"/>
  <c r="H965" i="1"/>
  <c r="G965" i="1"/>
  <c r="G8" i="1"/>
  <c r="G16" i="1"/>
  <c r="G24" i="1"/>
  <c r="G32" i="1"/>
  <c r="G40" i="1"/>
  <c r="G70" i="1"/>
  <c r="G94" i="1"/>
  <c r="G100" i="1"/>
  <c r="G108" i="1"/>
  <c r="G116" i="1"/>
  <c r="G124" i="1"/>
  <c r="G140" i="1"/>
  <c r="G148" i="1"/>
  <c r="G156" i="1"/>
  <c r="G222" i="1"/>
  <c r="G226" i="1"/>
  <c r="H4" i="1"/>
  <c r="H30" i="1"/>
  <c r="H82" i="1"/>
  <c r="H136" i="1"/>
  <c r="H152" i="1"/>
  <c r="H160" i="1"/>
  <c r="H166" i="1"/>
  <c r="H176" i="1"/>
  <c r="H184" i="1"/>
  <c r="H200" i="1"/>
  <c r="H208" i="1"/>
  <c r="H216"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G510" i="1"/>
  <c r="G512" i="1"/>
  <c r="G514" i="1"/>
  <c r="G516" i="1"/>
  <c r="G518" i="1"/>
  <c r="G520" i="1"/>
  <c r="H540" i="1"/>
  <c r="H556" i="1"/>
  <c r="H568" i="1"/>
  <c r="H582" i="1"/>
  <c r="H598" i="1"/>
  <c r="H614" i="1"/>
  <c r="H620" i="1"/>
  <c r="G620" i="1"/>
  <c r="H627" i="1"/>
  <c r="G627" i="1"/>
  <c r="G752" i="1"/>
  <c r="H752" i="1"/>
  <c r="G772" i="1"/>
  <c r="H772" i="1"/>
  <c r="H949" i="1"/>
  <c r="G949" i="1"/>
  <c r="G992" i="1"/>
  <c r="H992" i="1"/>
  <c r="G12" i="1"/>
  <c r="G22" i="1"/>
  <c r="G38" i="1"/>
  <c r="G56" i="1"/>
  <c r="G66" i="1"/>
  <c r="G128" i="1"/>
  <c r="G404" i="1"/>
  <c r="G406" i="1"/>
  <c r="H538" i="1"/>
  <c r="H554" i="1"/>
  <c r="H566" i="1"/>
  <c r="H580" i="1"/>
  <c r="H596" i="1"/>
  <c r="H612" i="1"/>
  <c r="H746" i="1"/>
  <c r="G749" i="1"/>
  <c r="H749" i="1"/>
  <c r="G718" i="1"/>
  <c r="G821" i="1"/>
  <c r="H821" i="1"/>
  <c r="H645" i="1"/>
  <c r="H661" i="1"/>
  <c r="H677" i="1"/>
  <c r="H693" i="1"/>
  <c r="H709" i="1"/>
  <c r="H766" i="1"/>
  <c r="G815" i="1"/>
  <c r="H815" i="1"/>
  <c r="G645" i="1"/>
  <c r="H650" i="1"/>
  <c r="G661" i="1"/>
  <c r="H666" i="1"/>
  <c r="G677" i="1"/>
  <c r="H682" i="1"/>
  <c r="G693" i="1"/>
  <c r="H698" i="1"/>
  <c r="G709" i="1"/>
  <c r="H714" i="1"/>
  <c r="G725" i="1"/>
  <c r="G730" i="1"/>
  <c r="H735" i="1"/>
  <c r="G741" i="1"/>
  <c r="H741" i="1"/>
  <c r="G758" i="1"/>
  <c r="H760" i="1"/>
  <c r="H769" i="1"/>
  <c r="H775" i="1"/>
  <c r="G797" i="1"/>
  <c r="H797" i="1"/>
  <c r="G800" i="1"/>
  <c r="H800" i="1"/>
  <c r="G812" i="1"/>
  <c r="H812" i="1"/>
  <c r="H849" i="1"/>
  <c r="G849" i="1"/>
  <c r="G870" i="1"/>
  <c r="H870" i="1"/>
  <c r="H902" i="1"/>
  <c r="H943" i="1"/>
  <c r="G943" i="1"/>
  <c r="H632" i="1"/>
  <c r="H648" i="1"/>
  <c r="H664" i="1"/>
  <c r="H680" i="1"/>
  <c r="H696" i="1"/>
  <c r="H712" i="1"/>
  <c r="H728" i="1"/>
  <c r="G733" i="1"/>
  <c r="H733" i="1"/>
  <c r="G750" i="1"/>
  <c r="G773" i="1"/>
  <c r="H773" i="1"/>
  <c r="G776" i="1"/>
  <c r="H776" i="1"/>
  <c r="G788" i="1"/>
  <c r="H788" i="1"/>
  <c r="H831" i="1"/>
  <c r="G831" i="1"/>
  <c r="H834" i="1"/>
  <c r="G834" i="1"/>
  <c r="H855" i="1"/>
  <c r="G855" i="1"/>
  <c r="H864" i="1"/>
  <c r="G864" i="1"/>
  <c r="H919" i="1"/>
  <c r="G919" i="1"/>
  <c r="H922" i="1"/>
  <c r="G922" i="1"/>
  <c r="G764" i="1"/>
  <c r="H764" i="1"/>
  <c r="G813" i="1"/>
  <c r="H813" i="1"/>
  <c r="G816" i="1"/>
  <c r="H816" i="1"/>
  <c r="G623" i="1"/>
  <c r="G632" i="1"/>
  <c r="G648" i="1"/>
  <c r="G655" i="1"/>
  <c r="G664" i="1"/>
  <c r="G671" i="1"/>
  <c r="G680" i="1"/>
  <c r="G687" i="1"/>
  <c r="G696" i="1"/>
  <c r="G703" i="1"/>
  <c r="G712" i="1"/>
  <c r="G719" i="1"/>
  <c r="H724" i="1"/>
  <c r="G728" i="1"/>
  <c r="G734" i="1"/>
  <c r="H736" i="1"/>
  <c r="H750" i="1"/>
  <c r="H761" i="1"/>
  <c r="H767" i="1"/>
  <c r="G789" i="1"/>
  <c r="H789" i="1"/>
  <c r="G792" i="1"/>
  <c r="H792" i="1"/>
  <c r="G804" i="1"/>
  <c r="H804" i="1"/>
  <c r="H832" i="1"/>
  <c r="G832" i="1"/>
  <c r="H865" i="1"/>
  <c r="G865" i="1"/>
  <c r="G916" i="1"/>
  <c r="G621" i="1"/>
  <c r="H626" i="1"/>
  <c r="H642" i="1"/>
  <c r="G646" i="1"/>
  <c r="G653" i="1"/>
  <c r="H658" i="1"/>
  <c r="G662" i="1"/>
  <c r="G669" i="1"/>
  <c r="H674" i="1"/>
  <c r="G678" i="1"/>
  <c r="G685" i="1"/>
  <c r="H690" i="1"/>
  <c r="G694" i="1"/>
  <c r="G701" i="1"/>
  <c r="H706" i="1"/>
  <c r="G710" i="1"/>
  <c r="G717" i="1"/>
  <c r="H722" i="1"/>
  <c r="G726" i="1"/>
  <c r="H742" i="1"/>
  <c r="G748" i="1"/>
  <c r="H753" i="1"/>
  <c r="G762" i="1"/>
  <c r="G765" i="1"/>
  <c r="H765" i="1"/>
  <c r="G768" i="1"/>
  <c r="H768" i="1"/>
  <c r="G780" i="1"/>
  <c r="H780" i="1"/>
  <c r="H801" i="1"/>
  <c r="H807" i="1"/>
  <c r="H823" i="1"/>
  <c r="G823" i="1"/>
  <c r="H826" i="1"/>
  <c r="H829" i="1"/>
  <c r="G829" i="1"/>
  <c r="H847" i="1"/>
  <c r="G847" i="1"/>
  <c r="G861" i="1"/>
  <c r="G872" i="1"/>
  <c r="H884" i="1"/>
  <c r="G884" i="1"/>
  <c r="G805" i="1"/>
  <c r="H805" i="1"/>
  <c r="G808" i="1"/>
  <c r="H808" i="1"/>
  <c r="G820" i="1"/>
  <c r="H820" i="1"/>
  <c r="G878" i="1"/>
  <c r="H878" i="1"/>
  <c r="H905" i="1"/>
  <c r="G905" i="1"/>
  <c r="H622" i="1"/>
  <c r="H654" i="1"/>
  <c r="H670" i="1"/>
  <c r="H686" i="1"/>
  <c r="H702" i="1"/>
  <c r="H718" i="1"/>
  <c r="G732" i="1"/>
  <c r="G746" i="1"/>
  <c r="G757" i="1"/>
  <c r="H757" i="1"/>
  <c r="G766" i="1"/>
  <c r="G781" i="1"/>
  <c r="H781" i="1"/>
  <c r="G784" i="1"/>
  <c r="H784" i="1"/>
  <c r="G796" i="1"/>
  <c r="H796" i="1"/>
  <c r="H824" i="1"/>
  <c r="G824" i="1"/>
  <c r="H839" i="1"/>
  <c r="G839" i="1"/>
  <c r="H866" i="1"/>
  <c r="G866" i="1"/>
  <c r="H873" i="1"/>
  <c r="G873" i="1"/>
  <c r="G770" i="1"/>
  <c r="G778" i="1"/>
  <c r="G786" i="1"/>
  <c r="G794" i="1"/>
  <c r="G802" i="1"/>
  <c r="G810" i="1"/>
  <c r="G818" i="1"/>
  <c r="H840" i="1"/>
  <c r="H848" i="1"/>
  <c r="G848" i="1"/>
  <c r="G877" i="1"/>
  <c r="G886" i="1"/>
  <c r="H889" i="1"/>
  <c r="G889" i="1"/>
  <c r="G913" i="1"/>
  <c r="H926" i="1"/>
  <c r="H935" i="1"/>
  <c r="G935" i="1"/>
  <c r="H1264" i="1"/>
  <c r="G1264" i="1"/>
  <c r="H1319" i="1"/>
  <c r="G1319" i="1"/>
  <c r="H1328" i="1"/>
  <c r="G1328" i="1"/>
  <c r="H927" i="1"/>
  <c r="G927" i="1"/>
  <c r="G950" i="1"/>
  <c r="H950" i="1"/>
  <c r="G966" i="1"/>
  <c r="H966" i="1"/>
  <c r="H857" i="1"/>
  <c r="G857" i="1"/>
  <c r="H903" i="1"/>
  <c r="G903" i="1"/>
  <c r="H911" i="1"/>
  <c r="G911" i="1"/>
  <c r="G930" i="1"/>
  <c r="H947" i="1"/>
  <c r="G947" i="1"/>
  <c r="H833" i="1"/>
  <c r="G838" i="1"/>
  <c r="H841" i="1"/>
  <c r="G841" i="1"/>
  <c r="H887" i="1"/>
  <c r="G887" i="1"/>
  <c r="H895" i="1"/>
  <c r="G895" i="1"/>
  <c r="G906" i="1"/>
  <c r="G914" i="1"/>
  <c r="H920" i="1"/>
  <c r="H928" i="1"/>
  <c r="G928" i="1"/>
  <c r="H957" i="1"/>
  <c r="G957" i="1"/>
  <c r="H973" i="1"/>
  <c r="G973" i="1"/>
  <c r="G1000" i="1"/>
  <c r="H1000" i="1"/>
  <c r="G1032" i="1"/>
  <c r="H1032" i="1"/>
  <c r="G774" i="1"/>
  <c r="G782" i="1"/>
  <c r="G790" i="1"/>
  <c r="G798" i="1"/>
  <c r="G806" i="1"/>
  <c r="G814" i="1"/>
  <c r="G822" i="1"/>
  <c r="H825" i="1"/>
  <c r="G825" i="1"/>
  <c r="H854" i="1"/>
  <c r="H862" i="1"/>
  <c r="H871" i="1"/>
  <c r="G871" i="1"/>
  <c r="H879" i="1"/>
  <c r="G879" i="1"/>
  <c r="H904" i="1"/>
  <c r="H912" i="1"/>
  <c r="G912" i="1"/>
  <c r="G936" i="1"/>
  <c r="G941" i="1"/>
  <c r="H1054" i="1"/>
  <c r="G1054" i="1"/>
  <c r="H1062" i="1"/>
  <c r="G1062" i="1"/>
  <c r="H1070" i="1"/>
  <c r="G1070" i="1"/>
  <c r="H1078" i="1"/>
  <c r="G1078" i="1"/>
  <c r="H1086" i="1"/>
  <c r="G1086" i="1"/>
  <c r="H1094" i="1"/>
  <c r="G1094" i="1"/>
  <c r="H1132" i="1"/>
  <c r="G1132" i="1"/>
  <c r="H1140" i="1"/>
  <c r="G1140" i="1"/>
  <c r="H1148" i="1"/>
  <c r="G1148" i="1"/>
  <c r="H896" i="1"/>
  <c r="G896" i="1"/>
  <c r="H937" i="1"/>
  <c r="G937" i="1"/>
  <c r="G942" i="1"/>
  <c r="H942" i="1"/>
  <c r="G958" i="1"/>
  <c r="H958" i="1"/>
  <c r="H872" i="1"/>
  <c r="H880" i="1"/>
  <c r="G880" i="1"/>
  <c r="G918" i="1"/>
  <c r="H921" i="1"/>
  <c r="G921" i="1"/>
  <c r="H827" i="1"/>
  <c r="H843" i="1"/>
  <c r="H946" i="1"/>
  <c r="H954" i="1"/>
  <c r="H962" i="1"/>
  <c r="H970" i="1"/>
  <c r="H978" i="1"/>
  <c r="G989" i="1"/>
  <c r="G997" i="1"/>
  <c r="H1002" i="1"/>
  <c r="H1018" i="1"/>
  <c r="H1034" i="1"/>
  <c r="H1100" i="1"/>
  <c r="G1100" i="1"/>
  <c r="H1108" i="1"/>
  <c r="G1108" i="1"/>
  <c r="H1116" i="1"/>
  <c r="G1116" i="1"/>
  <c r="H1246" i="1"/>
  <c r="G1246" i="1"/>
  <c r="H1255" i="1"/>
  <c r="G1255" i="1"/>
  <c r="H1287" i="1"/>
  <c r="G1287" i="1"/>
  <c r="H1335" i="1"/>
  <c r="G1335" i="1"/>
  <c r="H1344" i="1"/>
  <c r="G1344" i="1"/>
  <c r="H1052" i="1"/>
  <c r="G1052" i="1"/>
  <c r="H1060" i="1"/>
  <c r="G1060" i="1"/>
  <c r="H1068" i="1"/>
  <c r="G1068" i="1"/>
  <c r="H1076" i="1"/>
  <c r="G1076" i="1"/>
  <c r="H1084" i="1"/>
  <c r="G1084" i="1"/>
  <c r="H1092" i="1"/>
  <c r="G1092" i="1"/>
  <c r="H1130" i="1"/>
  <c r="G1130" i="1"/>
  <c r="H1138" i="1"/>
  <c r="G1138" i="1"/>
  <c r="H1146" i="1"/>
  <c r="G1146" i="1"/>
  <c r="H1296" i="1"/>
  <c r="G1296" i="1"/>
  <c r="H1098" i="1"/>
  <c r="G1098" i="1"/>
  <c r="H1106" i="1"/>
  <c r="G1106" i="1"/>
  <c r="H1114" i="1"/>
  <c r="G1114" i="1"/>
  <c r="H1122" i="1"/>
  <c r="G1122" i="1"/>
  <c r="H1262" i="1"/>
  <c r="G1262" i="1"/>
  <c r="G1415" i="1"/>
  <c r="H1415" i="1"/>
  <c r="G1442" i="1"/>
  <c r="J1442" i="1"/>
  <c r="H1442" i="1"/>
  <c r="G955" i="1"/>
  <c r="G963" i="1"/>
  <c r="G971" i="1"/>
  <c r="G979" i="1"/>
  <c r="H998" i="1"/>
  <c r="H1012" i="1"/>
  <c r="H1028" i="1"/>
  <c r="H1044" i="1"/>
  <c r="H1050" i="1"/>
  <c r="G1050" i="1"/>
  <c r="H1058" i="1"/>
  <c r="G1058" i="1"/>
  <c r="H1066" i="1"/>
  <c r="G1066" i="1"/>
  <c r="H1074" i="1"/>
  <c r="G1074" i="1"/>
  <c r="H1082" i="1"/>
  <c r="G1082" i="1"/>
  <c r="H1090" i="1"/>
  <c r="G1090" i="1"/>
  <c r="H1128" i="1"/>
  <c r="G1128" i="1"/>
  <c r="H1136" i="1"/>
  <c r="G1136" i="1"/>
  <c r="H1144" i="1"/>
  <c r="G1144" i="1"/>
  <c r="H1271" i="1"/>
  <c r="G1271" i="1"/>
  <c r="H1351" i="1"/>
  <c r="G1351" i="1"/>
  <c r="H1360" i="1"/>
  <c r="G1360" i="1"/>
  <c r="H835" i="1"/>
  <c r="H851" i="1"/>
  <c r="H974" i="1"/>
  <c r="H982" i="1"/>
  <c r="G993" i="1"/>
  <c r="H1010" i="1"/>
  <c r="H1026" i="1"/>
  <c r="H1042" i="1"/>
  <c r="H1104" i="1"/>
  <c r="G1104" i="1"/>
  <c r="H1112" i="1"/>
  <c r="G1112" i="1"/>
  <c r="H1120" i="1"/>
  <c r="G1120" i="1"/>
  <c r="H1248" i="1"/>
  <c r="H1280" i="1"/>
  <c r="G1280" i="1"/>
  <c r="H1303" i="1"/>
  <c r="G1303" i="1"/>
  <c r="H1312" i="1"/>
  <c r="G1312" i="1"/>
  <c r="H1048" i="1"/>
  <c r="G1048" i="1"/>
  <c r="H1056" i="1"/>
  <c r="G1056" i="1"/>
  <c r="H1064" i="1"/>
  <c r="G1064" i="1"/>
  <c r="H1072" i="1"/>
  <c r="G1072" i="1"/>
  <c r="H1080" i="1"/>
  <c r="G1080" i="1"/>
  <c r="H1088" i="1"/>
  <c r="G1088" i="1"/>
  <c r="H1126" i="1"/>
  <c r="G1126" i="1"/>
  <c r="H1134" i="1"/>
  <c r="G1134" i="1"/>
  <c r="H1142" i="1"/>
  <c r="G1142" i="1"/>
  <c r="H1150" i="1"/>
  <c r="G1150" i="1"/>
  <c r="G1401" i="1"/>
  <c r="H1401" i="1"/>
  <c r="H1102" i="1"/>
  <c r="G1102" i="1"/>
  <c r="H1110" i="1"/>
  <c r="G1110" i="1"/>
  <c r="H1118" i="1"/>
  <c r="G1118" i="1"/>
  <c r="H1367" i="1"/>
  <c r="G1367" i="1"/>
  <c r="H1376" i="1"/>
  <c r="G1376" i="1"/>
  <c r="G1398" i="1"/>
  <c r="H1398" i="1"/>
  <c r="G1248" i="1"/>
  <c r="G1257" i="1"/>
  <c r="G1273" i="1"/>
  <c r="G1289" i="1"/>
  <c r="G1305" i="1"/>
  <c r="G1321" i="1"/>
  <c r="G1337" i="1"/>
  <c r="G1353" i="1"/>
  <c r="G1369" i="1"/>
  <c r="G1381" i="1"/>
  <c r="H1381" i="1"/>
  <c r="H1395" i="1"/>
  <c r="G1407" i="1"/>
  <c r="H1407" i="1"/>
  <c r="G1418" i="1"/>
  <c r="G1427" i="1"/>
  <c r="H1427" i="1"/>
  <c r="H1384" i="1"/>
  <c r="G1384" i="1"/>
  <c r="H1440" i="1"/>
  <c r="G1440" i="1"/>
  <c r="G1253" i="1"/>
  <c r="G1269" i="1"/>
  <c r="G1285" i="1"/>
  <c r="G1301" i="1"/>
  <c r="G1308" i="1"/>
  <c r="G1317" i="1"/>
  <c r="G1324" i="1"/>
  <c r="G1333" i="1"/>
  <c r="G1340" i="1"/>
  <c r="G1349" i="1"/>
  <c r="G1356" i="1"/>
  <c r="G1365" i="1"/>
  <c r="G1372" i="1"/>
  <c r="G1385" i="1"/>
  <c r="H1385" i="1"/>
  <c r="G1388" i="1"/>
  <c r="G1390" i="1"/>
  <c r="G1408" i="1"/>
  <c r="G1410" i="1"/>
  <c r="H1434" i="1"/>
  <c r="G1434" i="1"/>
  <c r="G1438" i="1"/>
  <c r="G1315" i="1"/>
  <c r="G1331" i="1"/>
  <c r="G1347" i="1"/>
  <c r="G1363" i="1"/>
  <c r="H1379" i="1"/>
  <c r="G1391" i="1"/>
  <c r="H1391" i="1"/>
  <c r="H1416" i="1"/>
  <c r="G1416" i="1"/>
  <c r="I1479" i="1"/>
  <c r="G1256" i="1"/>
  <c r="G1272" i="1"/>
  <c r="G1288" i="1"/>
  <c r="G1304" i="1"/>
  <c r="G1320" i="1"/>
  <c r="G1336" i="1"/>
  <c r="G1352" i="1"/>
  <c r="G1368" i="1"/>
  <c r="G1417" i="1"/>
  <c r="H1417" i="1"/>
  <c r="G1420" i="1"/>
  <c r="G1247" i="1"/>
  <c r="G1263" i="1"/>
  <c r="G1279" i="1"/>
  <c r="G1295" i="1"/>
  <c r="G1311" i="1"/>
  <c r="G1327" i="1"/>
  <c r="G1343" i="1"/>
  <c r="G1359" i="1"/>
  <c r="G1375" i="1"/>
  <c r="G1392" i="1"/>
  <c r="H1411" i="1"/>
  <c r="H1431" i="1"/>
  <c r="H1400" i="1"/>
  <c r="G1400" i="1"/>
  <c r="H1444" i="1"/>
  <c r="G1444" i="1"/>
  <c r="I1444" i="1" s="1"/>
  <c r="J1444" i="1"/>
  <c r="H1397" i="1"/>
  <c r="H1413" i="1"/>
  <c r="H1429" i="1"/>
  <c r="J1441" i="1"/>
  <c r="J1448" i="1"/>
  <c r="H1448" i="1"/>
  <c r="I1448" i="1" s="1"/>
  <c r="H1459" i="1"/>
  <c r="I1459" i="1" s="1"/>
  <c r="H1461" i="1"/>
  <c r="G1461" i="1"/>
  <c r="J1465" i="1"/>
  <c r="H1465" i="1"/>
  <c r="I1465" i="1" s="1"/>
  <c r="J1471" i="1"/>
  <c r="H1471" i="1"/>
  <c r="I1471" i="1" s="1"/>
  <c r="H1538" i="1"/>
  <c r="G1538" i="1"/>
  <c r="H1454" i="1"/>
  <c r="G1454" i="1"/>
  <c r="H1482" i="1"/>
  <c r="G1482" i="1"/>
  <c r="H1546" i="1"/>
  <c r="G1546" i="1"/>
  <c r="G1432" i="1"/>
  <c r="G1441" i="1"/>
  <c r="I1441" i="1" s="1"/>
  <c r="J1445" i="1"/>
  <c r="J1452" i="1"/>
  <c r="H1452" i="1"/>
  <c r="J1458" i="1"/>
  <c r="H1458" i="1"/>
  <c r="H1477" i="1"/>
  <c r="G1477" i="1"/>
  <c r="I1477" i="1" s="1"/>
  <c r="J1477" i="1"/>
  <c r="H1490" i="1"/>
  <c r="G1490" i="1"/>
  <c r="H1554" i="1"/>
  <c r="G1554" i="1"/>
  <c r="H20" i="9"/>
  <c r="G20" i="9"/>
  <c r="F152" i="4"/>
  <c r="H1423" i="1"/>
  <c r="J1449" i="1"/>
  <c r="J1455" i="1"/>
  <c r="G1469" i="1"/>
  <c r="G1475" i="1"/>
  <c r="H1498" i="1"/>
  <c r="G1498" i="1"/>
  <c r="H1562" i="1"/>
  <c r="G1562" i="1"/>
  <c r="H1447" i="1"/>
  <c r="G1447" i="1"/>
  <c r="I1452" i="1"/>
  <c r="I1458" i="1"/>
  <c r="J1478" i="1"/>
  <c r="H1478" i="1"/>
  <c r="H1506" i="1"/>
  <c r="G1506" i="1"/>
  <c r="H1570" i="1"/>
  <c r="G1570" i="1"/>
  <c r="H1464" i="1"/>
  <c r="G1464" i="1"/>
  <c r="I1464" i="1" s="1"/>
  <c r="J1464" i="1"/>
  <c r="H1514" i="1"/>
  <c r="G1514" i="1"/>
  <c r="H1578" i="1"/>
  <c r="G1578" i="1"/>
  <c r="H1433" i="1"/>
  <c r="H1451" i="1"/>
  <c r="G1451" i="1"/>
  <c r="H1457" i="1"/>
  <c r="G1457" i="1"/>
  <c r="H1468" i="1"/>
  <c r="G1468" i="1"/>
  <c r="I1468" i="1" s="1"/>
  <c r="J1468" i="1"/>
  <c r="H1474" i="1"/>
  <c r="G1474" i="1"/>
  <c r="I1474" i="1" s="1"/>
  <c r="J1474" i="1"/>
  <c r="G1478" i="1"/>
  <c r="H1484" i="1"/>
  <c r="H1522" i="1"/>
  <c r="G1522" i="1"/>
  <c r="D196" i="4"/>
  <c r="D396" i="4"/>
  <c r="E580" i="4"/>
  <c r="D574" i="1" s="1"/>
  <c r="D580" i="4"/>
  <c r="F587" i="4"/>
  <c r="E5" i="7"/>
  <c r="G187" i="9"/>
  <c r="E187" i="9" s="1"/>
  <c r="B187" i="9" s="1"/>
  <c r="E68" i="5"/>
  <c r="D5" i="7"/>
  <c r="H1479" i="1"/>
  <c r="F345" i="4"/>
  <c r="E420" i="4"/>
  <c r="D224" i="4"/>
  <c r="D311" i="4"/>
  <c r="D298" i="4" s="1"/>
  <c r="F421" i="4"/>
  <c r="D472" i="4"/>
  <c r="D484" i="4"/>
  <c r="F516" i="4"/>
  <c r="D625" i="4"/>
  <c r="F51" i="4"/>
  <c r="E644" i="4"/>
  <c r="D638" i="1" s="1"/>
  <c r="E643" i="4"/>
  <c r="D637" i="1" s="1"/>
  <c r="G1485" i="1"/>
  <c r="G1493" i="1"/>
  <c r="G1501" i="1"/>
  <c r="G1509" i="1"/>
  <c r="G1525" i="1"/>
  <c r="G1533" i="1"/>
  <c r="G1541" i="1"/>
  <c r="G1549" i="1"/>
  <c r="G1557" i="1"/>
  <c r="G1565" i="1"/>
  <c r="G1573" i="1"/>
  <c r="F225" i="4"/>
  <c r="D263" i="4"/>
  <c r="F312" i="4"/>
  <c r="E363" i="4"/>
  <c r="F473" i="4"/>
  <c r="F530" i="4"/>
  <c r="D529" i="4"/>
  <c r="D567" i="4"/>
  <c r="D163" i="4"/>
  <c r="F364" i="4"/>
  <c r="E567" i="4"/>
  <c r="D561" i="1" s="1"/>
  <c r="D459" i="4"/>
  <c r="F603" i="4"/>
  <c r="H286" i="9"/>
  <c r="F149" i="5"/>
  <c r="B123" i="9"/>
  <c r="B147" i="9"/>
  <c r="G173" i="9"/>
  <c r="E173" i="9" s="1"/>
  <c r="B173" i="9" s="1"/>
  <c r="G189" i="9"/>
  <c r="E189" i="9" s="1"/>
  <c r="B189" i="9" s="1"/>
  <c r="B230" i="9"/>
  <c r="B262" i="9"/>
  <c r="D118" i="5"/>
  <c r="D146" i="5"/>
  <c r="E176" i="5"/>
  <c r="D245" i="5"/>
  <c r="E50" i="9"/>
  <c r="B50" i="9" s="1"/>
  <c r="E52" i="9"/>
  <c r="B52" i="9" s="1"/>
  <c r="G179" i="9"/>
  <c r="E179" i="9" s="1"/>
  <c r="B179" i="9" s="1"/>
  <c r="F416" i="4"/>
  <c r="D69" i="5"/>
  <c r="D206" i="5"/>
  <c r="D176" i="5" s="1"/>
  <c r="D35" i="6"/>
  <c r="I10" i="9"/>
  <c r="E39" i="9"/>
  <c r="B39" i="9" s="1"/>
  <c r="E71" i="9"/>
  <c r="B71" i="9" s="1"/>
  <c r="E103" i="9"/>
  <c r="B103" i="9" s="1"/>
  <c r="G169" i="9"/>
  <c r="E169" i="9" s="1"/>
  <c r="B169" i="9" s="1"/>
  <c r="G185" i="9"/>
  <c r="E185" i="9" s="1"/>
  <c r="B185" i="9" s="1"/>
  <c r="G191" i="9"/>
  <c r="E191" i="9" s="1"/>
  <c r="B155" i="9"/>
  <c r="G175" i="9"/>
  <c r="E175" i="9" s="1"/>
  <c r="B175" i="9" s="1"/>
  <c r="D89" i="6"/>
  <c r="E47" i="9"/>
  <c r="B47" i="9" s="1"/>
  <c r="H165" i="9"/>
  <c r="G181" i="9"/>
  <c r="E181" i="9" s="1"/>
  <c r="B181" i="9" s="1"/>
  <c r="B214" i="9"/>
  <c r="B219" i="9"/>
  <c r="B241" i="9"/>
  <c r="B246" i="9"/>
  <c r="B251" i="9"/>
  <c r="E34" i="9"/>
  <c r="B34" i="9" s="1"/>
  <c r="E36" i="9"/>
  <c r="B36" i="9" s="1"/>
  <c r="E66" i="9"/>
  <c r="B66" i="9" s="1"/>
  <c r="E68" i="9"/>
  <c r="B68" i="9" s="1"/>
  <c r="B80" i="9"/>
  <c r="B88" i="9"/>
  <c r="G171" i="9"/>
  <c r="E171" i="9" s="1"/>
  <c r="B171" i="9" s="1"/>
  <c r="F190"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177" i="9"/>
  <c r="E177" i="9" s="1"/>
  <c r="B177" i="9" s="1"/>
  <c r="G286" i="9"/>
  <c r="E286" i="9" s="1"/>
  <c r="B286" i="9" s="1"/>
  <c r="B44" i="9"/>
  <c r="G167" i="9"/>
  <c r="E167" i="9" s="1"/>
  <c r="B167" i="9" s="1"/>
  <c r="G183" i="9"/>
  <c r="E183" i="9" s="1"/>
  <c r="B183" i="9" s="1"/>
  <c r="I1439" i="1" l="1"/>
  <c r="D237" i="5"/>
  <c r="H23" i="3" s="1"/>
  <c r="H24" i="3"/>
  <c r="C1299" i="1"/>
  <c r="E237" i="5"/>
  <c r="I23" i="3" s="1"/>
  <c r="F258" i="5"/>
  <c r="C1235" i="1"/>
  <c r="F238" i="5"/>
  <c r="C1215" i="1"/>
  <c r="G1154" i="1"/>
  <c r="H1154" i="1"/>
  <c r="E7" i="5"/>
  <c r="E6" i="5" s="1"/>
  <c r="D984" i="1" s="1"/>
  <c r="C990" i="1"/>
  <c r="F12" i="5"/>
  <c r="E141" i="6"/>
  <c r="I24" i="3"/>
  <c r="D1299" i="1"/>
  <c r="H1576" i="1"/>
  <c r="G1576" i="1"/>
  <c r="I35" i="3"/>
  <c r="C1518" i="1"/>
  <c r="G1524" i="1"/>
  <c r="H1524" i="1"/>
  <c r="D42" i="8"/>
  <c r="G294" i="9" s="1"/>
  <c r="E294" i="9" s="1"/>
  <c r="B294" i="9" s="1"/>
  <c r="H1499" i="1"/>
  <c r="G1499" i="1"/>
  <c r="H1481" i="1"/>
  <c r="G1481" i="1"/>
  <c r="H149" i="1"/>
  <c r="E298" i="4"/>
  <c r="D293" i="1" s="1"/>
  <c r="E151" i="4"/>
  <c r="D147" i="1" s="1"/>
  <c r="E6" i="4"/>
  <c r="D2" i="1" s="1"/>
  <c r="F363" i="4"/>
  <c r="C358" i="1"/>
  <c r="F644" i="4"/>
  <c r="C638" i="1"/>
  <c r="H638" i="1" s="1"/>
  <c r="F643" i="4"/>
  <c r="C637" i="1"/>
  <c r="H637" i="1" s="1"/>
  <c r="D151" i="4"/>
  <c r="H17" i="3" s="1"/>
  <c r="E20" i="9"/>
  <c r="B20" i="9" s="1"/>
  <c r="F139" i="4"/>
  <c r="C135" i="1"/>
  <c r="F124" i="4"/>
  <c r="C120" i="1"/>
  <c r="F106" i="4"/>
  <c r="C102" i="1"/>
  <c r="F82" i="4"/>
  <c r="C78" i="1"/>
  <c r="H79" i="1"/>
  <c r="G79" i="1"/>
  <c r="F50" i="4"/>
  <c r="C46" i="1"/>
  <c r="F7" i="4"/>
  <c r="D6" i="4"/>
  <c r="H3" i="1"/>
  <c r="G3" i="1"/>
  <c r="F176" i="5"/>
  <c r="H22" i="3"/>
  <c r="C1153" i="1"/>
  <c r="F146" i="5"/>
  <c r="C1124" i="1"/>
  <c r="F224" i="4"/>
  <c r="C220" i="1"/>
  <c r="H20" i="3"/>
  <c r="C985" i="1"/>
  <c r="F118" i="5"/>
  <c r="C1096" i="1"/>
  <c r="F567" i="4"/>
  <c r="C561" i="1"/>
  <c r="I21" i="3"/>
  <c r="D1046" i="1"/>
  <c r="F396" i="4"/>
  <c r="D350" i="4"/>
  <c r="D407" i="4" s="1"/>
  <c r="C391" i="1"/>
  <c r="I1440" i="1"/>
  <c r="D68" i="5"/>
  <c r="D6" i="5" s="1"/>
  <c r="F69" i="5"/>
  <c r="C1047" i="1"/>
  <c r="B191" i="9"/>
  <c r="F459" i="4"/>
  <c r="C453" i="1"/>
  <c r="D528" i="4"/>
  <c r="F529" i="4"/>
  <c r="C523" i="1"/>
  <c r="F625" i="4"/>
  <c r="C619" i="1"/>
  <c r="D414" i="1"/>
  <c r="F196" i="4"/>
  <c r="C192" i="1"/>
  <c r="E528" i="4"/>
  <c r="E635" i="4" s="1"/>
  <c r="D629" i="1" s="1"/>
  <c r="I1442" i="1"/>
  <c r="F89" i="6"/>
  <c r="C1383" i="1"/>
  <c r="C293" i="1"/>
  <c r="D420" i="4"/>
  <c r="F212" i="9"/>
  <c r="B212" i="9" s="1"/>
  <c r="F484" i="4"/>
  <c r="C478" i="1"/>
  <c r="I1447" i="1"/>
  <c r="F245" i="5"/>
  <c r="C1222" i="1"/>
  <c r="E350" i="4"/>
  <c r="D358" i="1"/>
  <c r="F472" i="4"/>
  <c r="C466" i="1"/>
  <c r="G297" i="9"/>
  <c r="E297" i="9" s="1"/>
  <c r="H29" i="3"/>
  <c r="C1436" i="1"/>
  <c r="I29" i="3"/>
  <c r="D1436" i="1"/>
  <c r="I1457" i="1"/>
  <c r="G299" i="9"/>
  <c r="E299" i="9" s="1"/>
  <c r="F35" i="6"/>
  <c r="H25" i="3"/>
  <c r="C1329" i="1"/>
  <c r="F163" i="4"/>
  <c r="C159" i="1"/>
  <c r="I1478" i="1"/>
  <c r="E164" i="9"/>
  <c r="B164" i="9" s="1"/>
  <c r="G292" i="9"/>
  <c r="E292" i="9" s="1"/>
  <c r="B292" i="9" s="1"/>
  <c r="F206" i="5"/>
  <c r="C1183" i="1"/>
  <c r="D1153" i="1"/>
  <c r="I22" i="3"/>
  <c r="F263" i="4"/>
  <c r="C259" i="1"/>
  <c r="F311" i="4"/>
  <c r="C306" i="1"/>
  <c r="D141" i="6"/>
  <c r="F580" i="4"/>
  <c r="C574" i="1"/>
  <c r="I1451" i="1"/>
  <c r="D175" i="5" l="1"/>
  <c r="F175" i="5" s="1"/>
  <c r="C1214" i="1"/>
  <c r="G638" i="1"/>
  <c r="E175" i="5"/>
  <c r="D1152" i="1" s="1"/>
  <c r="F237" i="5"/>
  <c r="D1214" i="1"/>
  <c r="H1214" i="1" s="1"/>
  <c r="H1235" i="1"/>
  <c r="G1235" i="1"/>
  <c r="H1215" i="1"/>
  <c r="G1215" i="1"/>
  <c r="I20" i="3"/>
  <c r="D985" i="1"/>
  <c r="H985" i="1" s="1"/>
  <c r="F7" i="5"/>
  <c r="G990" i="1"/>
  <c r="H990" i="1"/>
  <c r="H1299" i="1"/>
  <c r="G1299" i="1"/>
  <c r="D1435" i="1"/>
  <c r="I28" i="3"/>
  <c r="G1518" i="1"/>
  <c r="H1518" i="1"/>
  <c r="G295" i="9"/>
  <c r="E295" i="9" s="1"/>
  <c r="B295" i="9" s="1"/>
  <c r="K1432" i="9"/>
  <c r="I34" i="3"/>
  <c r="C1517" i="1"/>
  <c r="H11" i="3" s="1"/>
  <c r="N3" i="9" s="1"/>
  <c r="H1517" i="1"/>
  <c r="G1517" i="1"/>
  <c r="F298" i="4"/>
  <c r="I17" i="3"/>
  <c r="E289" i="4"/>
  <c r="E413" i="4" s="1"/>
  <c r="E412" i="4"/>
  <c r="I16" i="3"/>
  <c r="E290" i="4"/>
  <c r="D286" i="1" s="1"/>
  <c r="G637" i="1"/>
  <c r="D289" i="4"/>
  <c r="D290" i="4" s="1"/>
  <c r="C147" i="1"/>
  <c r="H147" i="1" s="1"/>
  <c r="F151" i="4"/>
  <c r="H135" i="1"/>
  <c r="G135" i="1"/>
  <c r="G120" i="1"/>
  <c r="H120" i="1"/>
  <c r="H102" i="1"/>
  <c r="G102" i="1"/>
  <c r="G78" i="1"/>
  <c r="H78" i="1"/>
  <c r="H46" i="1"/>
  <c r="G46" i="1"/>
  <c r="C2" i="1"/>
  <c r="H2" i="1" s="1"/>
  <c r="D412" i="4"/>
  <c r="C407" i="1" s="1"/>
  <c r="H16" i="3"/>
  <c r="F6" i="4"/>
  <c r="B297" i="9"/>
  <c r="E296" i="9"/>
  <c r="I10" i="3" s="1"/>
  <c r="H466" i="1"/>
  <c r="G466" i="1"/>
  <c r="D408" i="4"/>
  <c r="F350" i="4"/>
  <c r="C345" i="1"/>
  <c r="G574" i="1"/>
  <c r="H574" i="1"/>
  <c r="G1383" i="1"/>
  <c r="H1383" i="1"/>
  <c r="H358" i="1"/>
  <c r="G358" i="1"/>
  <c r="H478" i="1"/>
  <c r="G478" i="1"/>
  <c r="F141" i="6"/>
  <c r="C1435" i="1"/>
  <c r="H28" i="3"/>
  <c r="H159" i="1"/>
  <c r="G159" i="1"/>
  <c r="E408" i="4"/>
  <c r="D403" i="1" s="1"/>
  <c r="D345" i="1"/>
  <c r="E407" i="4"/>
  <c r="D402" i="1" s="1"/>
  <c r="H1329" i="1"/>
  <c r="G1329" i="1"/>
  <c r="H9" i="3"/>
  <c r="G1183" i="1"/>
  <c r="H1183" i="1"/>
  <c r="H1436" i="1"/>
  <c r="G1436" i="1"/>
  <c r="D635" i="4"/>
  <c r="F420" i="4"/>
  <c r="C414" i="1"/>
  <c r="G192" i="1"/>
  <c r="H192" i="1"/>
  <c r="H523" i="1"/>
  <c r="G523" i="1"/>
  <c r="F68" i="5"/>
  <c r="H21" i="3"/>
  <c r="C1046" i="1"/>
  <c r="E298" i="9"/>
  <c r="B299" i="9"/>
  <c r="H619" i="1"/>
  <c r="G619" i="1"/>
  <c r="G1047" i="1"/>
  <c r="H1047" i="1"/>
  <c r="G282" i="9"/>
  <c r="E282" i="9" s="1"/>
  <c r="B282" i="9" s="1"/>
  <c r="F6" i="5"/>
  <c r="C984" i="1"/>
  <c r="H306" i="1"/>
  <c r="G306" i="1"/>
  <c r="H1222" i="1"/>
  <c r="G1222" i="1"/>
  <c r="E636" i="4"/>
  <c r="D630" i="1" s="1"/>
  <c r="D522" i="1"/>
  <c r="H561" i="1"/>
  <c r="G561" i="1"/>
  <c r="H220" i="1"/>
  <c r="G220" i="1"/>
  <c r="H259" i="1"/>
  <c r="G259" i="1"/>
  <c r="E19" i="9"/>
  <c r="H293" i="1"/>
  <c r="G293" i="1"/>
  <c r="H1096" i="1"/>
  <c r="G1096" i="1"/>
  <c r="H1124" i="1"/>
  <c r="G1124" i="1"/>
  <c r="F407" i="4"/>
  <c r="C402" i="1"/>
  <c r="D636" i="4"/>
  <c r="F528" i="4"/>
  <c r="C522" i="1"/>
  <c r="H391" i="1"/>
  <c r="G391" i="1"/>
  <c r="E291" i="4"/>
  <c r="D287" i="1" s="1"/>
  <c r="D285" i="1"/>
  <c r="H453" i="1"/>
  <c r="G453" i="1"/>
  <c r="H1153" i="1"/>
  <c r="G1153" i="1"/>
  <c r="G276" i="9" l="1"/>
  <c r="C1152" i="1"/>
  <c r="G1152" i="1" s="1"/>
  <c r="H276" i="9"/>
  <c r="G147" i="1"/>
  <c r="G1214" i="1"/>
  <c r="G985" i="1"/>
  <c r="E293" i="9"/>
  <c r="I11" i="3"/>
  <c r="E414" i="4"/>
  <c r="D409" i="1" s="1"/>
  <c r="D407" i="1"/>
  <c r="H407" i="1" s="1"/>
  <c r="E639" i="4"/>
  <c r="D291" i="4"/>
  <c r="F291" i="4" s="1"/>
  <c r="F289" i="4"/>
  <c r="C285" i="1"/>
  <c r="H285" i="1" s="1"/>
  <c r="D413" i="4"/>
  <c r="D414" i="4" s="1"/>
  <c r="C286" i="1"/>
  <c r="H286" i="1" s="1"/>
  <c r="F290" i="4"/>
  <c r="G2" i="1"/>
  <c r="F412" i="4"/>
  <c r="D639" i="4"/>
  <c r="H522" i="1"/>
  <c r="G522" i="1"/>
  <c r="D633" i="1"/>
  <c r="H345" i="1"/>
  <c r="G345" i="1"/>
  <c r="H1152" i="1"/>
  <c r="G1435" i="1"/>
  <c r="H1435" i="1"/>
  <c r="K3" i="9"/>
  <c r="I9" i="3"/>
  <c r="G407" i="1"/>
  <c r="H8" i="3"/>
  <c r="G984" i="1"/>
  <c r="H984" i="1"/>
  <c r="F408" i="4"/>
  <c r="C403" i="1"/>
  <c r="G1046" i="1"/>
  <c r="H1046" i="1"/>
  <c r="E640" i="4"/>
  <c r="E415" i="4"/>
  <c r="D410" i="1" s="1"/>
  <c r="D408" i="1"/>
  <c r="F635" i="4"/>
  <c r="C629" i="1"/>
  <c r="F636" i="4"/>
  <c r="C630" i="1"/>
  <c r="G402" i="1"/>
  <c r="H402" i="1"/>
  <c r="H414" i="1"/>
  <c r="G414" i="1"/>
  <c r="E276" i="9" l="1"/>
  <c r="B276" i="9" s="1"/>
  <c r="F639" i="4"/>
  <c r="C408" i="1"/>
  <c r="H408" i="1" s="1"/>
  <c r="D415" i="4"/>
  <c r="F415" i="4" s="1"/>
  <c r="G285" i="1"/>
  <c r="F414" i="4"/>
  <c r="C409" i="1"/>
  <c r="G409" i="1" s="1"/>
  <c r="C287" i="1"/>
  <c r="H287" i="1" s="1"/>
  <c r="F413" i="4"/>
  <c r="D640" i="4"/>
  <c r="D641" i="4" s="1"/>
  <c r="G286" i="1"/>
  <c r="C633" i="1"/>
  <c r="H633" i="1" s="1"/>
  <c r="H630" i="1"/>
  <c r="G630" i="1"/>
  <c r="E642" i="4"/>
  <c r="D634" i="1"/>
  <c r="M3" i="9"/>
  <c r="H629" i="1"/>
  <c r="G629" i="1"/>
  <c r="E641" i="4"/>
  <c r="H403" i="1"/>
  <c r="G403" i="1"/>
  <c r="E275" i="9" l="1"/>
  <c r="I8" i="3" s="1"/>
  <c r="G287" i="1"/>
  <c r="C410" i="1"/>
  <c r="G410" i="1" s="1"/>
  <c r="G408" i="1"/>
  <c r="H409" i="1"/>
  <c r="C634" i="1"/>
  <c r="H634" i="1" s="1"/>
  <c r="F640" i="4"/>
  <c r="D642" i="4"/>
  <c r="D645" i="4" s="1"/>
  <c r="G633" i="1"/>
  <c r="E645" i="4"/>
  <c r="D635" i="1"/>
  <c r="E646" i="4"/>
  <c r="D636" i="1"/>
  <c r="F641" i="4"/>
  <c r="C635" i="1"/>
  <c r="H410" i="1" l="1"/>
  <c r="C636" i="1"/>
  <c r="H636" i="1" s="1"/>
  <c r="G634" i="1"/>
  <c r="D646" i="4"/>
  <c r="F646" i="4" s="1"/>
  <c r="F642" i="4"/>
  <c r="F645" i="4"/>
  <c r="H18" i="3"/>
  <c r="C639" i="1"/>
  <c r="I19" i="3"/>
  <c r="D640" i="1"/>
  <c r="I18" i="3"/>
  <c r="D639" i="1"/>
  <c r="H635" i="1"/>
  <c r="G635" i="1"/>
  <c r="G636" i="1" l="1"/>
  <c r="C640" i="1"/>
  <c r="H7" i="3" s="1"/>
  <c r="J3" i="9" s="1"/>
  <c r="H19" i="3"/>
  <c r="H639" i="1"/>
  <c r="G639" i="1"/>
  <c r="G640" i="1" l="1"/>
  <c r="I7" i="3"/>
  <c r="H640" i="1"/>
  <c r="M272" i="9"/>
  <c r="L272" i="9"/>
  <c r="H18" i="9"/>
  <c r="G18" i="9"/>
  <c r="H16" i="9"/>
  <c r="I7" i="9"/>
  <c r="J7" i="9"/>
  <c r="G17" i="9"/>
  <c r="K5" i="9"/>
  <c r="J17" i="9"/>
  <c r="J10" i="9"/>
  <c r="K10" i="9"/>
  <c r="J5" i="9"/>
  <c r="K13" i="9"/>
  <c r="I12" i="9"/>
  <c r="I11" i="9"/>
  <c r="I17" i="9"/>
  <c r="L16" i="9"/>
  <c r="J12" i="9"/>
  <c r="K6" i="9"/>
  <c r="I5" i="9"/>
  <c r="K8" i="9"/>
  <c r="L15" i="9"/>
  <c r="M15" i="9"/>
  <c r="J6" i="9"/>
  <c r="M16" i="9"/>
  <c r="K9" i="9"/>
  <c r="G15" i="9"/>
  <c r="I8" i="9"/>
  <c r="J8" i="9"/>
  <c r="K12" i="9"/>
  <c r="J11" i="9"/>
  <c r="K11" i="9"/>
  <c r="J13" i="9"/>
  <c r="K7" i="9"/>
  <c r="I6" i="9"/>
  <c r="H17" i="9"/>
  <c r="G16" i="9"/>
  <c r="I13" i="9"/>
  <c r="H15" i="9"/>
  <c r="I9" i="9"/>
  <c r="J9" i="9"/>
  <c r="E16" i="9" l="1"/>
  <c r="E18" i="9"/>
  <c r="B18" i="9" s="1"/>
  <c r="F272" i="9"/>
  <c r="B272" i="9" s="1"/>
  <c r="E17" i="9"/>
  <c r="B17" i="9" s="1"/>
  <c r="F15" i="9"/>
  <c r="E12" i="9"/>
  <c r="B12" i="9" s="1"/>
  <c r="F16" i="9"/>
  <c r="E7" i="9"/>
  <c r="B7" i="9" s="1"/>
  <c r="E13" i="9"/>
  <c r="B13" i="9" s="1"/>
  <c r="E8" i="9"/>
  <c r="B8" i="9" s="1"/>
  <c r="E5" i="9"/>
  <c r="E6" i="9"/>
  <c r="B6" i="9" s="1"/>
  <c r="E15" i="9"/>
  <c r="E9" i="9"/>
  <c r="B9" i="9" s="1"/>
  <c r="E11" i="9"/>
  <c r="B11" i="9" s="1"/>
  <c r="E10" i="9"/>
  <c r="B10" i="9" s="1"/>
  <c r="F19" i="9"/>
  <c r="B16" i="9" l="1"/>
  <c r="B5" i="9"/>
  <c r="E4" i="9"/>
  <c r="B15" i="9"/>
  <c r="E14" i="9"/>
  <c r="F14"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<sst xmlns="http://schemas.openxmlformats.org/spreadsheetml/2006/main" count="4313" uniqueCount="3394">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</sst>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10694037</v>
      </c>
      <c r="D2" s="6">
        <f>'PR-RAS'!E6</f>
        <v>8840057.3499999996</v>
      </c>
      <c r="E2" s="6">
        <v>0</v>
      </c>
      <c r="F2" s="6">
        <v>0</v>
      </c>
      <c r="G2" s="7">
        <f t="shared" ref="G2:G264" si="0">(B2/1000)*(C2*1+D2*2)</f>
        <v>28374.151699999999</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2919896</v>
      </c>
      <c r="D3" s="1">
        <f>'PR-RAS'!E7</f>
        <v>4232115.4400000004</v>
      </c>
      <c r="E3" s="1">
        <v>0</v>
      </c>
      <c r="F3" s="1">
        <v>0</v>
      </c>
      <c r="G3" s="2">
        <f t="shared" si="0"/>
        <v>22768.253760000003</v>
      </c>
      <c r="H3" s="2">
        <f t="shared" si="1"/>
        <v>0.44000000040978193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2747078</v>
      </c>
      <c r="D4" s="1">
        <f>'PR-RAS'!E8</f>
        <v>4009800.7400000007</v>
      </c>
      <c r="E4" s="1">
        <v>0</v>
      </c>
      <c r="F4" s="1">
        <v>0</v>
      </c>
      <c r="G4" s="2">
        <f t="shared" si="0"/>
        <v>32300.03844</v>
      </c>
      <c r="H4" s="2">
        <f t="shared" si="1"/>
        <v>0.25999999931082129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3040513</v>
      </c>
      <c r="D5" s="1">
        <f>'PR-RAS'!E9</f>
        <v>4023359.82</v>
      </c>
      <c r="E5" s="1">
        <v>0</v>
      </c>
      <c r="F5" s="1">
        <v>0</v>
      </c>
      <c r="G5" s="2">
        <f t="shared" si="0"/>
        <v>44348.930560000001</v>
      </c>
      <c r="H5" s="2">
        <f t="shared" si="1"/>
        <v>0.18000000016763806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339774</v>
      </c>
      <c r="D6" s="1">
        <f>'PR-RAS'!E10</f>
        <v>363866.5</v>
      </c>
      <c r="E6" s="1">
        <v>0</v>
      </c>
      <c r="F6" s="1">
        <v>0</v>
      </c>
      <c r="G6" s="2">
        <f t="shared" si="0"/>
        <v>5337.5349999999999</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64137</v>
      </c>
      <c r="D7" s="1">
        <f>'PR-RAS'!E11</f>
        <v>102401.24</v>
      </c>
      <c r="E7" s="1">
        <v>0</v>
      </c>
      <c r="F7" s="1">
        <v>0</v>
      </c>
      <c r="G7" s="2">
        <f t="shared" si="0"/>
        <v>1613.63688</v>
      </c>
      <c r="H7" s="2">
        <f t="shared" si="1"/>
        <v>0.24000000000523869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20945</v>
      </c>
      <c r="D8" s="1">
        <f>'PR-RAS'!E12</f>
        <v>215924.53</v>
      </c>
      <c r="E8" s="1">
        <v>0</v>
      </c>
      <c r="F8" s="1">
        <v>0</v>
      </c>
      <c r="G8" s="2">
        <f t="shared" si="0"/>
        <v>3169.5584199999998</v>
      </c>
      <c r="H8" s="2">
        <f t="shared" si="1"/>
        <v>0.47000000000116415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718291</v>
      </c>
      <c r="D11" s="1">
        <f>'PR-RAS'!E15</f>
        <v>695751.35</v>
      </c>
      <c r="E11" s="1">
        <v>0</v>
      </c>
      <c r="F11" s="1">
        <v>0</v>
      </c>
      <c r="G11" s="2">
        <f t="shared" si="0"/>
        <v>21097.937000000002</v>
      </c>
      <c r="H11" s="2">
        <f t="shared" si="1"/>
        <v>0.34999999997671694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156533</v>
      </c>
      <c r="D19" s="1">
        <f>'PR-RAS'!E23</f>
        <v>190247.44</v>
      </c>
      <c r="E19" s="1">
        <v>0</v>
      </c>
      <c r="F19" s="1">
        <v>0</v>
      </c>
      <c r="G19" s="2">
        <f t="shared" si="0"/>
        <v>9666.501839999999</v>
      </c>
      <c r="H19" s="2">
        <f t="shared" si="1"/>
        <v>0.44000000000232831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12243</v>
      </c>
      <c r="D20" s="1">
        <f>'PR-RAS'!E24</f>
        <v>927</v>
      </c>
      <c r="E20" s="1">
        <v>0</v>
      </c>
      <c r="F20" s="1">
        <v>0</v>
      </c>
      <c r="G20" s="2">
        <f t="shared" si="0"/>
        <v>267.84300000000002</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144290</v>
      </c>
      <c r="D23" s="1">
        <f>'PR-RAS'!E27</f>
        <v>189320.44</v>
      </c>
      <c r="E23" s="1">
        <v>0</v>
      </c>
      <c r="F23" s="1">
        <v>0</v>
      </c>
      <c r="G23" s="2">
        <f t="shared" si="0"/>
        <v>11504.479359999999</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16285</v>
      </c>
      <c r="D25" s="1">
        <f>'PR-RAS'!E29</f>
        <v>32067.26</v>
      </c>
      <c r="E25" s="1">
        <v>0</v>
      </c>
      <c r="F25" s="1">
        <v>0</v>
      </c>
      <c r="G25" s="2">
        <f t="shared" si="0"/>
        <v>1930.0684799999997</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16125</v>
      </c>
      <c r="D27" s="1">
        <f>'PR-RAS'!E31</f>
        <v>31251.71</v>
      </c>
      <c r="E27" s="1">
        <v>0</v>
      </c>
      <c r="F27" s="1">
        <v>0</v>
      </c>
      <c r="G27" s="2">
        <f t="shared" si="0"/>
        <v>2044.3389199999999</v>
      </c>
      <c r="H27" s="2">
        <f t="shared" si="1"/>
        <v>0.29000000000087311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815.55</v>
      </c>
      <c r="E29" s="1">
        <v>0</v>
      </c>
      <c r="F29" s="1">
        <v>0</v>
      </c>
      <c r="G29" s="2">
        <f t="shared" si="0"/>
        <v>50.150799999999997</v>
      </c>
      <c r="H29" s="2">
        <f t="shared" si="1"/>
        <v>0.45000000000004547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6407099</v>
      </c>
      <c r="D46" s="1">
        <f>'PR-RAS'!E50</f>
        <v>3110663.45</v>
      </c>
      <c r="E46" s="1">
        <v>0</v>
      </c>
      <c r="F46" s="1">
        <v>0</v>
      </c>
      <c r="G46" s="2">
        <f t="shared" si="0"/>
        <v>568279.1655</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4848703</v>
      </c>
      <c r="D55" s="1">
        <f>'PR-RAS'!E59</f>
        <v>3110663.45</v>
      </c>
      <c r="E55" s="1">
        <v>0</v>
      </c>
      <c r="F55" s="1">
        <v>0</v>
      </c>
      <c r="G55" s="2">
        <f t="shared" si="0"/>
        <v>597781.61459999997</v>
      </c>
      <c r="H55" s="2">
        <f t="shared" si="1"/>
        <v>0.45000000018626451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3011022</v>
      </c>
      <c r="D56" s="1">
        <f>'PR-RAS'!E60</f>
        <v>2885663.45</v>
      </c>
      <c r="E56" s="1">
        <v>0</v>
      </c>
      <c r="F56" s="1">
        <v>0</v>
      </c>
      <c r="G56" s="2">
        <f t="shared" si="0"/>
        <v>483029.18950000004</v>
      </c>
      <c r="H56" s="2">
        <f t="shared" si="1"/>
        <v>0.45000000018626451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1837681</v>
      </c>
      <c r="D57" s="1">
        <f>'PR-RAS'!E61</f>
        <v>225000</v>
      </c>
      <c r="E57" s="1">
        <v>0</v>
      </c>
      <c r="F57" s="1">
        <v>0</v>
      </c>
      <c r="G57" s="2">
        <f t="shared" si="0"/>
        <v>128110.136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1558396</v>
      </c>
      <c r="D70" s="1">
        <f>'PR-RAS'!E74</f>
        <v>0</v>
      </c>
      <c r="E70" s="1">
        <v>0</v>
      </c>
      <c r="F70" s="1">
        <v>0</v>
      </c>
      <c r="G70" s="2">
        <f t="shared" si="0"/>
        <v>107529.32400000001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1558396</v>
      </c>
      <c r="D72" s="1">
        <f>'PR-RAS'!E76</f>
        <v>0</v>
      </c>
      <c r="E72" s="1">
        <v>0</v>
      </c>
      <c r="F72" s="1">
        <v>0</v>
      </c>
      <c r="G72" s="2">
        <f t="shared" si="0"/>
        <v>110646.11599999999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448997</v>
      </c>
      <c r="D78" s="1">
        <f>'PR-RAS'!E82</f>
        <v>619336.92999999993</v>
      </c>
      <c r="E78" s="1">
        <v>0</v>
      </c>
      <c r="F78" s="1">
        <v>0</v>
      </c>
      <c r="G78" s="2">
        <f t="shared" si="0"/>
        <v>129950.65621999999</v>
      </c>
      <c r="H78" s="2">
        <f t="shared" si="1"/>
        <v>7.000000006519258E-2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v>
      </c>
      <c r="D79" s="1">
        <f>'PR-RAS'!E83</f>
        <v>46.2</v>
      </c>
      <c r="E79" s="1">
        <v>0</v>
      </c>
      <c r="F79" s="1">
        <v>0</v>
      </c>
      <c r="G79" s="2">
        <f t="shared" si="0"/>
        <v>10.0152</v>
      </c>
      <c r="H79" s="2">
        <f t="shared" si="1"/>
        <v>0.20000000000000284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v>
      </c>
      <c r="D81" s="1">
        <f>'PR-RAS'!E85</f>
        <v>46.2</v>
      </c>
      <c r="E81" s="1">
        <v>0</v>
      </c>
      <c r="F81" s="1">
        <v>0</v>
      </c>
      <c r="G81" s="2">
        <f t="shared" si="0"/>
        <v>10.272</v>
      </c>
      <c r="H81" s="2">
        <f t="shared" si="1"/>
        <v>0.20000000000000284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448961</v>
      </c>
      <c r="D87" s="1">
        <f>'PR-RAS'!E91</f>
        <v>619290.73</v>
      </c>
      <c r="E87" s="1">
        <v>0</v>
      </c>
      <c r="F87" s="1">
        <v>0</v>
      </c>
      <c r="G87" s="2">
        <f t="shared" si="0"/>
        <v>145128.65156</v>
      </c>
      <c r="H87" s="2">
        <f t="shared" si="1"/>
        <v>0.27000000001862645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25620</v>
      </c>
      <c r="D88" s="1">
        <f>'PR-RAS'!E92</f>
        <v>6178.36</v>
      </c>
      <c r="E88" s="1">
        <v>0</v>
      </c>
      <c r="F88" s="1">
        <v>0</v>
      </c>
      <c r="G88" s="2">
        <f t="shared" si="0"/>
        <v>3303.9746399999999</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51636</v>
      </c>
      <c r="D89" s="1">
        <f>'PR-RAS'!E93</f>
        <v>173261.68</v>
      </c>
      <c r="E89" s="1">
        <v>0</v>
      </c>
      <c r="F89" s="1">
        <v>0</v>
      </c>
      <c r="G89" s="2">
        <f t="shared" si="0"/>
        <v>35038.023679999998</v>
      </c>
      <c r="H89" s="2">
        <f t="shared" si="1"/>
        <v>0.32000000000698492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285940</v>
      </c>
      <c r="D90" s="1">
        <f>'PR-RAS'!E94</f>
        <v>361035.18</v>
      </c>
      <c r="E90" s="1">
        <v>0</v>
      </c>
      <c r="F90" s="1">
        <v>0</v>
      </c>
      <c r="G90" s="2">
        <f t="shared" si="0"/>
        <v>89712.92203999999</v>
      </c>
      <c r="H90" s="2">
        <f t="shared" si="1"/>
        <v>0.17999999999301508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85765</v>
      </c>
      <c r="D93" s="1">
        <f>'PR-RAS'!E97</f>
        <v>78815.509999999995</v>
      </c>
      <c r="E93" s="1">
        <v>0</v>
      </c>
      <c r="F93" s="1">
        <v>0</v>
      </c>
      <c r="G93" s="2">
        <f t="shared" si="0"/>
        <v>22392.433839999998</v>
      </c>
      <c r="H93" s="2">
        <f t="shared" si="1"/>
        <v>0.49000000000523869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781376</v>
      </c>
      <c r="D102" s="1">
        <f>'PR-RAS'!E106</f>
        <v>743650.1</v>
      </c>
      <c r="E102" s="1">
        <v>0</v>
      </c>
      <c r="F102" s="1">
        <v>0</v>
      </c>
      <c r="G102" s="2">
        <f t="shared" si="0"/>
        <v>229136.29620000004</v>
      </c>
      <c r="H102" s="2">
        <f t="shared" si="1"/>
        <v>9.9999999976716936E-2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134826</v>
      </c>
      <c r="D103" s="1">
        <f>'PR-RAS'!E107</f>
        <v>123090.61</v>
      </c>
      <c r="E103" s="1">
        <v>0</v>
      </c>
      <c r="F103" s="1">
        <v>0</v>
      </c>
      <c r="G103" s="2">
        <f t="shared" si="0"/>
        <v>38862.736439999993</v>
      </c>
      <c r="H103" s="2">
        <f t="shared" si="1"/>
        <v>0.38999999999941792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94501</v>
      </c>
      <c r="D105" s="1">
        <f>'PR-RAS'!E109</f>
        <v>88579.199999999997</v>
      </c>
      <c r="E105" s="1">
        <v>0</v>
      </c>
      <c r="F105" s="1">
        <v>0</v>
      </c>
      <c r="G105" s="2">
        <f t="shared" si="0"/>
        <v>28252.577600000001</v>
      </c>
      <c r="H105" s="2">
        <f t="shared" si="1"/>
        <v>0.19999999999708962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40325</v>
      </c>
      <c r="D107" s="1">
        <f>'PR-RAS'!E111</f>
        <v>34511.410000000003</v>
      </c>
      <c r="E107" s="1">
        <v>0</v>
      </c>
      <c r="F107" s="1">
        <v>0</v>
      </c>
      <c r="G107" s="2">
        <f t="shared" si="0"/>
        <v>11590.868920000001</v>
      </c>
      <c r="H107" s="2">
        <f t="shared" si="1"/>
        <v>0.41000000000349246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199163</v>
      </c>
      <c r="D108" s="1">
        <f>'PR-RAS'!E112</f>
        <v>228683.33000000002</v>
      </c>
      <c r="E108" s="1">
        <v>0</v>
      </c>
      <c r="F108" s="1">
        <v>0</v>
      </c>
      <c r="G108" s="2">
        <f t="shared" si="0"/>
        <v>70248.673620000001</v>
      </c>
      <c r="H108" s="2">
        <f t="shared" si="1"/>
        <v>0.33000000001629815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2189</v>
      </c>
      <c r="D110" s="1">
        <f>'PR-RAS'!E114</f>
        <v>5653.09</v>
      </c>
      <c r="E110" s="1">
        <v>0</v>
      </c>
      <c r="F110" s="1">
        <v>0</v>
      </c>
      <c r="G110" s="2">
        <f t="shared" si="0"/>
        <v>1470.97462</v>
      </c>
      <c r="H110" s="2">
        <f t="shared" si="1"/>
        <v>9.0000000000145519E-2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93613</v>
      </c>
      <c r="D111" s="1">
        <f>'PR-RAS'!E115</f>
        <v>74174.48</v>
      </c>
      <c r="E111" s="1">
        <v>0</v>
      </c>
      <c r="F111" s="1">
        <v>0</v>
      </c>
      <c r="G111" s="2">
        <f t="shared" si="0"/>
        <v>26615.815599999998</v>
      </c>
      <c r="H111" s="2">
        <f t="shared" si="1"/>
        <v>0.47999999999592546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103361</v>
      </c>
      <c r="D113" s="1">
        <f>'PR-RAS'!E117</f>
        <v>148855.76</v>
      </c>
      <c r="E113" s="1">
        <v>0</v>
      </c>
      <c r="F113" s="1">
        <v>0</v>
      </c>
      <c r="G113" s="2">
        <f t="shared" si="0"/>
        <v>44920.122240000004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447387</v>
      </c>
      <c r="D116" s="1">
        <f>'PR-RAS'!E120</f>
        <v>391876.16</v>
      </c>
      <c r="E116" s="1">
        <v>0</v>
      </c>
      <c r="F116" s="1">
        <v>0</v>
      </c>
      <c r="G116" s="2">
        <f t="shared" si="0"/>
        <v>141581.02179999999</v>
      </c>
      <c r="H116" s="2">
        <f t="shared" si="1"/>
        <v>0.15999999997438863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21396</v>
      </c>
      <c r="D117" s="1">
        <f>'PR-RAS'!E121</f>
        <v>675</v>
      </c>
      <c r="E117" s="1">
        <v>0</v>
      </c>
      <c r="F117" s="1">
        <v>0</v>
      </c>
      <c r="G117" s="2">
        <f t="shared" si="0"/>
        <v>2638.5360000000001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425991</v>
      </c>
      <c r="D118" s="1">
        <f>'PR-RAS'!E122</f>
        <v>391201.16</v>
      </c>
      <c r="E118" s="1">
        <v>0</v>
      </c>
      <c r="F118" s="1">
        <v>0</v>
      </c>
      <c r="G118" s="2">
        <f t="shared" si="0"/>
        <v>141382.01843999999</v>
      </c>
      <c r="H118" s="2">
        <f t="shared" si="1"/>
        <v>0.15999999997438863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63673</v>
      </c>
      <c r="D120" s="1">
        <f>'PR-RAS'!E124</f>
        <v>124063.23999999999</v>
      </c>
      <c r="E120" s="1">
        <v>0</v>
      </c>
      <c r="F120" s="1">
        <v>0</v>
      </c>
      <c r="G120" s="2">
        <f t="shared" si="0"/>
        <v>37104.138119999996</v>
      </c>
      <c r="H120" s="2">
        <f t="shared" si="1"/>
        <v>0.23999999999068677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47049</v>
      </c>
      <c r="D121" s="1">
        <f>'PR-RAS'!E125</f>
        <v>39444.449999999997</v>
      </c>
      <c r="E121" s="1">
        <v>0</v>
      </c>
      <c r="F121" s="1">
        <v>0</v>
      </c>
      <c r="G121" s="2">
        <f t="shared" si="0"/>
        <v>15112.547999999999</v>
      </c>
      <c r="H121" s="2">
        <f t="shared" si="1"/>
        <v>0.44999999999708962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47049</v>
      </c>
      <c r="D123" s="1">
        <f>'PR-RAS'!E127</f>
        <v>39444.449999999997</v>
      </c>
      <c r="E123" s="1">
        <v>0</v>
      </c>
      <c r="F123" s="1">
        <v>0</v>
      </c>
      <c r="G123" s="2">
        <f t="shared" si="0"/>
        <v>15364.423799999999</v>
      </c>
      <c r="H123" s="2">
        <f t="shared" si="1"/>
        <v>0.44999999999708962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16624</v>
      </c>
      <c r="D124" s="1">
        <f>'PR-RAS'!E128</f>
        <v>84618.79</v>
      </c>
      <c r="E124" s="1">
        <v>0</v>
      </c>
      <c r="F124" s="1">
        <v>0</v>
      </c>
      <c r="G124" s="2">
        <f t="shared" si="0"/>
        <v>22860.974339999997</v>
      </c>
      <c r="H124" s="2">
        <f t="shared" si="1"/>
        <v>0.21000000000640284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16624</v>
      </c>
      <c r="D125" s="1">
        <f>'PR-RAS'!E129</f>
        <v>84618.79</v>
      </c>
      <c r="E125" s="1">
        <v>0</v>
      </c>
      <c r="F125" s="1">
        <v>0</v>
      </c>
      <c r="G125" s="2">
        <f t="shared" si="0"/>
        <v>23046.835919999998</v>
      </c>
      <c r="H125" s="2">
        <f t="shared" si="1"/>
        <v>0.21000000000640284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72996</v>
      </c>
      <c r="D135" s="1">
        <f>'PR-RAS'!E139</f>
        <v>10228.19</v>
      </c>
      <c r="E135" s="1">
        <v>0</v>
      </c>
      <c r="F135" s="1">
        <v>0</v>
      </c>
      <c r="G135" s="2">
        <f t="shared" si="0"/>
        <v>12522.618920000001</v>
      </c>
      <c r="H135" s="2">
        <f t="shared" si="1"/>
        <v>0.19000000000050932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1400</v>
      </c>
      <c r="D136" s="1">
        <f>'PR-RAS'!E140</f>
        <v>0</v>
      </c>
      <c r="E136" s="1">
        <v>0</v>
      </c>
      <c r="F136" s="1">
        <v>0</v>
      </c>
      <c r="G136" s="2">
        <f t="shared" si="0"/>
        <v>189</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1400</v>
      </c>
      <c r="D145" s="1">
        <f>'PR-RAS'!E149</f>
        <v>0</v>
      </c>
      <c r="E145" s="1">
        <v>0</v>
      </c>
      <c r="F145" s="1">
        <v>0</v>
      </c>
      <c r="G145" s="2">
        <f t="shared" si="0"/>
        <v>201.6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71596</v>
      </c>
      <c r="D146" s="1">
        <f>'PR-RAS'!E150</f>
        <v>10228.19</v>
      </c>
      <c r="E146" s="1">
        <v>0</v>
      </c>
      <c r="F146" s="1">
        <v>0</v>
      </c>
      <c r="G146" s="2">
        <f t="shared" si="0"/>
        <v>13347.5951</v>
      </c>
      <c r="H146" s="2">
        <f t="shared" si="1"/>
        <v>0.19000000000050932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6117356</v>
      </c>
      <c r="D147" s="1">
        <f>'PR-RAS'!E151</f>
        <v>7660752.1899999995</v>
      </c>
      <c r="E147" s="1">
        <v>0</v>
      </c>
      <c r="F147" s="1">
        <v>0</v>
      </c>
      <c r="G147" s="2">
        <f t="shared" si="0"/>
        <v>3130073.6154799997</v>
      </c>
      <c r="H147" s="2">
        <f t="shared" si="1"/>
        <v>0.18999999947845936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1210330</v>
      </c>
      <c r="D148" s="1">
        <f>'PR-RAS'!E152</f>
        <v>1393941.51</v>
      </c>
      <c r="E148" s="1">
        <v>0</v>
      </c>
      <c r="F148" s="1">
        <v>0</v>
      </c>
      <c r="G148" s="2">
        <f t="shared" si="0"/>
        <v>587737.31394000002</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1014036</v>
      </c>
      <c r="D149" s="1">
        <f>'PR-RAS'!E153</f>
        <v>1165291.48</v>
      </c>
      <c r="E149" s="1">
        <v>0</v>
      </c>
      <c r="F149" s="1">
        <v>0</v>
      </c>
      <c r="G149" s="2">
        <f t="shared" si="0"/>
        <v>495003.60608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1014036</v>
      </c>
      <c r="D150" s="1">
        <f>'PR-RAS'!E154</f>
        <v>1118959.48</v>
      </c>
      <c r="E150" s="1">
        <v>0</v>
      </c>
      <c r="F150" s="1">
        <v>0</v>
      </c>
      <c r="G150" s="2">
        <f t="shared" si="0"/>
        <v>484541.28903999995</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46332</v>
      </c>
      <c r="E151" s="1">
        <v>0</v>
      </c>
      <c r="F151" s="1">
        <v>0</v>
      </c>
      <c r="G151" s="2">
        <f t="shared" si="0"/>
        <v>13899.6</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41850</v>
      </c>
      <c r="D154" s="1">
        <f>'PR-RAS'!E158</f>
        <v>45597</v>
      </c>
      <c r="E154" s="1">
        <v>0</v>
      </c>
      <c r="F154" s="1">
        <v>0</v>
      </c>
      <c r="G154" s="2">
        <f t="shared" si="0"/>
        <v>20355.732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154444</v>
      </c>
      <c r="D155" s="1">
        <f>'PR-RAS'!E159</f>
        <v>183053.03</v>
      </c>
      <c r="E155" s="1">
        <v>0</v>
      </c>
      <c r="F155" s="1">
        <v>0</v>
      </c>
      <c r="G155" s="2">
        <f t="shared" si="0"/>
        <v>80164.709239999996</v>
      </c>
      <c r="H155" s="2">
        <f t="shared" si="1"/>
        <v>2.9999999998835847E-2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154444</v>
      </c>
      <c r="D157" s="1">
        <f>'PR-RAS'!E161</f>
        <v>183053.03</v>
      </c>
      <c r="E157" s="1">
        <v>0</v>
      </c>
      <c r="F157" s="1">
        <v>0</v>
      </c>
      <c r="G157" s="2">
        <f t="shared" si="0"/>
        <v>81205.809359999999</v>
      </c>
      <c r="H157" s="2">
        <f t="shared" si="1"/>
        <v>2.9999999998835847E-2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2059550</v>
      </c>
      <c r="D159" s="1">
        <f>'PR-RAS'!E163</f>
        <v>2546726.92</v>
      </c>
      <c r="E159" s="1">
        <v>0</v>
      </c>
      <c r="F159" s="1">
        <v>0</v>
      </c>
      <c r="G159" s="2">
        <f t="shared" si="0"/>
        <v>1130174.60672</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64058</v>
      </c>
      <c r="D160" s="1">
        <f>'PR-RAS'!E164</f>
        <v>62355.28</v>
      </c>
      <c r="E160" s="1">
        <v>0</v>
      </c>
      <c r="F160" s="1">
        <v>0</v>
      </c>
      <c r="G160" s="2">
        <f t="shared" si="0"/>
        <v>30014.20104</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1379</v>
      </c>
      <c r="D161" s="1">
        <f>'PR-RAS'!E165</f>
        <v>3559.18</v>
      </c>
      <c r="E161" s="1">
        <v>0</v>
      </c>
      <c r="F161" s="1">
        <v>0</v>
      </c>
      <c r="G161" s="2">
        <f t="shared" si="0"/>
        <v>1359.5776000000001</v>
      </c>
      <c r="H161" s="2">
        <f t="shared" si="1"/>
        <v>0.17999999999983629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52284</v>
      </c>
      <c r="D162" s="1">
        <f>'PR-RAS'!E166</f>
        <v>53556.1</v>
      </c>
      <c r="E162" s="1">
        <v>0</v>
      </c>
      <c r="F162" s="1">
        <v>0</v>
      </c>
      <c r="G162" s="2">
        <f t="shared" si="0"/>
        <v>25662.788200000003</v>
      </c>
      <c r="H162" s="2">
        <f t="shared" si="1"/>
        <v>9.9999999998544808E-2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9765</v>
      </c>
      <c r="D163" s="1">
        <f>'PR-RAS'!E167</f>
        <v>4480</v>
      </c>
      <c r="E163" s="1">
        <v>0</v>
      </c>
      <c r="F163" s="1">
        <v>0</v>
      </c>
      <c r="G163" s="2">
        <f t="shared" si="0"/>
        <v>3033.4500000000003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630</v>
      </c>
      <c r="D164" s="1">
        <f>'PR-RAS'!E168</f>
        <v>760</v>
      </c>
      <c r="E164" s="1">
        <v>0</v>
      </c>
      <c r="F164" s="1">
        <v>0</v>
      </c>
      <c r="G164" s="2">
        <f t="shared" si="0"/>
        <v>350.45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286107</v>
      </c>
      <c r="D165" s="1">
        <f>'PR-RAS'!E169</f>
        <v>412310.21</v>
      </c>
      <c r="E165" s="1">
        <v>0</v>
      </c>
      <c r="F165" s="1">
        <v>0</v>
      </c>
      <c r="G165" s="2">
        <f t="shared" si="0"/>
        <v>182159.29688000001</v>
      </c>
      <c r="H165" s="2">
        <f t="shared" si="1"/>
        <v>0.21000000002095476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24514</v>
      </c>
      <c r="D166" s="1">
        <f>'PR-RAS'!E170</f>
        <v>24942.77</v>
      </c>
      <c r="E166" s="1">
        <v>0</v>
      </c>
      <c r="F166" s="1">
        <v>0</v>
      </c>
      <c r="G166" s="2">
        <f t="shared" si="0"/>
        <v>12275.924100000002</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172702</v>
      </c>
      <c r="D168" s="1">
        <f>'PR-RAS'!E172</f>
        <v>285533.69</v>
      </c>
      <c r="E168" s="1">
        <v>0</v>
      </c>
      <c r="F168" s="1">
        <v>0</v>
      </c>
      <c r="G168" s="2">
        <f t="shared" si="0"/>
        <v>124209.48646000001</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84607</v>
      </c>
      <c r="D169" s="1">
        <f>'PR-RAS'!E173</f>
        <v>64553.7</v>
      </c>
      <c r="E169" s="1">
        <v>0</v>
      </c>
      <c r="F169" s="1">
        <v>0</v>
      </c>
      <c r="G169" s="2">
        <f t="shared" si="0"/>
        <v>35904.019200000002</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31006.3</v>
      </c>
      <c r="E170" s="1">
        <v>0</v>
      </c>
      <c r="F170" s="1">
        <v>0</v>
      </c>
      <c r="G170" s="2">
        <f t="shared" si="0"/>
        <v>10480.1294</v>
      </c>
      <c r="H170" s="2">
        <f t="shared" si="1"/>
        <v>0.2999999999992724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4284</v>
      </c>
      <c r="D172" s="1">
        <f>'PR-RAS'!E176</f>
        <v>6273.75</v>
      </c>
      <c r="E172" s="1">
        <v>0</v>
      </c>
      <c r="F172" s="1">
        <v>0</v>
      </c>
      <c r="G172" s="2">
        <f t="shared" si="0"/>
        <v>2878.1865000000003</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1260816</v>
      </c>
      <c r="D173" s="1">
        <f>'PR-RAS'!E177</f>
        <v>1752434.42</v>
      </c>
      <c r="E173" s="1">
        <v>0</v>
      </c>
      <c r="F173" s="1">
        <v>0</v>
      </c>
      <c r="G173" s="2">
        <f t="shared" si="0"/>
        <v>819697.79247999995</v>
      </c>
      <c r="H173" s="2">
        <f t="shared" si="1"/>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35970</v>
      </c>
      <c r="D174" s="1">
        <f>'PR-RAS'!E178</f>
        <v>28179.18</v>
      </c>
      <c r="E174" s="1">
        <v>0</v>
      </c>
      <c r="F174" s="1">
        <v>0</v>
      </c>
      <c r="G174" s="2">
        <f t="shared" si="0"/>
        <v>15972.806279999999</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562567</v>
      </c>
      <c r="D175" s="1">
        <f>'PR-RAS'!E179</f>
        <v>750228.83</v>
      </c>
      <c r="E175" s="1">
        <v>0</v>
      </c>
      <c r="F175" s="1">
        <v>0</v>
      </c>
      <c r="G175" s="2">
        <f t="shared" si="0"/>
        <v>358966.29083999997</v>
      </c>
      <c r="H175" s="2">
        <f t="shared" si="1"/>
        <v>0.17000000004190952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198816</v>
      </c>
      <c r="D176" s="1">
        <f>'PR-RAS'!E180</f>
        <v>215114.2</v>
      </c>
      <c r="E176" s="1">
        <v>0</v>
      </c>
      <c r="F176" s="1">
        <v>0</v>
      </c>
      <c r="G176" s="2">
        <f t="shared" si="0"/>
        <v>110082.77</v>
      </c>
      <c r="H176" s="2">
        <f t="shared" si="1"/>
        <v>0.20000000001164153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132526</v>
      </c>
      <c r="D177" s="1">
        <f>'PR-RAS'!E181</f>
        <v>304465.75</v>
      </c>
      <c r="E177" s="1">
        <v>0</v>
      </c>
      <c r="F177" s="1">
        <v>0</v>
      </c>
      <c r="G177" s="2">
        <f t="shared" si="0"/>
        <v>130496.51999999999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1230</v>
      </c>
      <c r="D178" s="1">
        <f>'PR-RAS'!E182</f>
        <v>1275</v>
      </c>
      <c r="E178" s="1">
        <v>0</v>
      </c>
      <c r="F178" s="1">
        <v>0</v>
      </c>
      <c r="G178" s="2">
        <f t="shared" si="0"/>
        <v>669.06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22120</v>
      </c>
      <c r="D179" s="1">
        <f>'PR-RAS'!E183</f>
        <v>35585.58</v>
      </c>
      <c r="E179" s="1">
        <v>0</v>
      </c>
      <c r="F179" s="1">
        <v>0</v>
      </c>
      <c r="G179" s="2">
        <f t="shared" si="0"/>
        <v>16605.82648</v>
      </c>
      <c r="H179" s="2">
        <f t="shared" si="1"/>
        <v>0.41999999999825377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193180</v>
      </c>
      <c r="D180" s="1">
        <f>'PR-RAS'!E184</f>
        <v>212619.16</v>
      </c>
      <c r="E180" s="1">
        <v>0</v>
      </c>
      <c r="F180" s="1">
        <v>0</v>
      </c>
      <c r="G180" s="2">
        <f t="shared" si="0"/>
        <v>110696.87928000001</v>
      </c>
      <c r="H180" s="2">
        <f t="shared" si="1"/>
        <v>0.16000000000349246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50616</v>
      </c>
      <c r="D181" s="1">
        <f>'PR-RAS'!E185</f>
        <v>63062.9</v>
      </c>
      <c r="E181" s="1">
        <v>0</v>
      </c>
      <c r="F181" s="1">
        <v>0</v>
      </c>
      <c r="G181" s="2">
        <f t="shared" si="0"/>
        <v>31813.523999999998</v>
      </c>
      <c r="H181" s="2">
        <f t="shared" si="1"/>
        <v>9.9999999998544808E-2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63791</v>
      </c>
      <c r="D182" s="1">
        <f>'PR-RAS'!E186</f>
        <v>141903.82</v>
      </c>
      <c r="E182" s="1">
        <v>0</v>
      </c>
      <c r="F182" s="1">
        <v>0</v>
      </c>
      <c r="G182" s="2">
        <f t="shared" si="0"/>
        <v>62915.353840000003</v>
      </c>
      <c r="H182" s="2">
        <f t="shared" si="1"/>
        <v>0.17999999999301508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448569</v>
      </c>
      <c r="D184" s="1">
        <f>'PR-RAS'!E188</f>
        <v>319627.01</v>
      </c>
      <c r="E184" s="1">
        <v>0</v>
      </c>
      <c r="F184" s="1">
        <v>0</v>
      </c>
      <c r="G184" s="2">
        <f t="shared" si="0"/>
        <v>199071.61266000001</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273170</v>
      </c>
      <c r="D185" s="1">
        <f>'PR-RAS'!E189</f>
        <v>85435.24</v>
      </c>
      <c r="E185" s="1">
        <v>0</v>
      </c>
      <c r="F185" s="1">
        <v>0</v>
      </c>
      <c r="G185" s="2">
        <f t="shared" si="0"/>
        <v>81703.448319999996</v>
      </c>
      <c r="H185" s="2">
        <f t="shared" si="1"/>
        <v>0.24000000000523869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34158</v>
      </c>
      <c r="D186" s="1">
        <f>'PR-RAS'!E190</f>
        <v>27672.639999999999</v>
      </c>
      <c r="E186" s="1">
        <v>0</v>
      </c>
      <c r="F186" s="1">
        <v>0</v>
      </c>
      <c r="G186" s="2">
        <f t="shared" si="0"/>
        <v>16558.106800000001</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25046</v>
      </c>
      <c r="D187" s="1">
        <f>'PR-RAS'!E191</f>
        <v>51898.98</v>
      </c>
      <c r="E187" s="1">
        <v>0</v>
      </c>
      <c r="F187" s="1">
        <v>0</v>
      </c>
      <c r="G187" s="2">
        <f t="shared" si="0"/>
        <v>23964.976560000003</v>
      </c>
      <c r="H187" s="2">
        <f t="shared" si="1"/>
        <v>1.9999999996798579E-2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45750</v>
      </c>
      <c r="D188" s="1">
        <f>'PR-RAS'!E192</f>
        <v>48250</v>
      </c>
      <c r="E188" s="1">
        <v>0</v>
      </c>
      <c r="F188" s="1">
        <v>0</v>
      </c>
      <c r="G188" s="2">
        <f t="shared" si="0"/>
        <v>26600.75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50626.26</v>
      </c>
      <c r="E189" s="1">
        <v>0</v>
      </c>
      <c r="F189" s="1">
        <v>0</v>
      </c>
      <c r="G189" s="2">
        <f t="shared" si="0"/>
        <v>19035.473760000001</v>
      </c>
      <c r="H189" s="2">
        <f t="shared" si="1"/>
        <v>0.26000000000203727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70445</v>
      </c>
      <c r="D191" s="1">
        <f>'PR-RAS'!E195</f>
        <v>55743.89</v>
      </c>
      <c r="E191" s="1">
        <v>0</v>
      </c>
      <c r="F191" s="1">
        <v>0</v>
      </c>
      <c r="G191" s="2">
        <f t="shared" si="0"/>
        <v>34567.228199999998</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25889</v>
      </c>
      <c r="D192" s="1">
        <f>'PR-RAS'!E196</f>
        <v>44314.520000000004</v>
      </c>
      <c r="E192" s="1">
        <v>0</v>
      </c>
      <c r="F192" s="1">
        <v>0</v>
      </c>
      <c r="G192" s="2">
        <f t="shared" si="0"/>
        <v>21872.945640000002</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12939</v>
      </c>
      <c r="D198" s="1">
        <f>'PR-RAS'!E202</f>
        <v>30875</v>
      </c>
      <c r="E198" s="1">
        <v>0</v>
      </c>
      <c r="F198" s="1">
        <v>0</v>
      </c>
      <c r="G198" s="2">
        <f t="shared" si="0"/>
        <v>14713.733</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12939</v>
      </c>
      <c r="D200" s="1">
        <f>'PR-RAS'!E204</f>
        <v>30875</v>
      </c>
      <c r="E200" s="1">
        <v>0</v>
      </c>
      <c r="F200" s="1">
        <v>0</v>
      </c>
      <c r="G200" s="2">
        <f t="shared" si="0"/>
        <v>14863.111000000001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12950</v>
      </c>
      <c r="D206" s="1">
        <f>'PR-RAS'!E210</f>
        <v>13439.52</v>
      </c>
      <c r="E206" s="1">
        <v>0</v>
      </c>
      <c r="F206" s="1">
        <v>0</v>
      </c>
      <c r="G206" s="2">
        <f t="shared" si="0"/>
        <v>8164.9531999999999</v>
      </c>
      <c r="H206" s="2">
        <f t="shared" si="1"/>
        <v>0.47999999999956344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12349</v>
      </c>
      <c r="D207" s="1">
        <f>'PR-RAS'!E211</f>
        <v>11987.33</v>
      </c>
      <c r="E207" s="1">
        <v>0</v>
      </c>
      <c r="F207" s="1">
        <v>0</v>
      </c>
      <c r="G207" s="2">
        <f t="shared" si="0"/>
        <v>7482.6739600000001</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601</v>
      </c>
      <c r="D210" s="1">
        <f>'PR-RAS'!E214</f>
        <v>1452.19</v>
      </c>
      <c r="E210" s="1">
        <v>0</v>
      </c>
      <c r="F210" s="1">
        <v>0</v>
      </c>
      <c r="G210" s="2">
        <f t="shared" si="0"/>
        <v>732.62441999999999</v>
      </c>
      <c r="H210" s="2">
        <f t="shared" si="1"/>
        <v>0.19000000000005457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79933</v>
      </c>
      <c r="D211" s="1">
        <f>'PR-RAS'!E215</f>
        <v>27863.09</v>
      </c>
      <c r="E211" s="1">
        <v>0</v>
      </c>
      <c r="F211" s="1">
        <v>0</v>
      </c>
      <c r="G211" s="2">
        <f t="shared" si="0"/>
        <v>28488.427799999998</v>
      </c>
      <c r="H211" s="2">
        <f t="shared" si="1"/>
        <v>9.0000000000145519E-2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79933</v>
      </c>
      <c r="D212" s="1">
        <f>'PR-RAS'!E216</f>
        <v>27863.09</v>
      </c>
      <c r="E212" s="1">
        <v>0</v>
      </c>
      <c r="F212" s="1">
        <v>0</v>
      </c>
      <c r="G212" s="2">
        <f t="shared" si="0"/>
        <v>28624.086979999996</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79933</v>
      </c>
      <c r="D214" s="1">
        <f>'PR-RAS'!E218</f>
        <v>27863.09</v>
      </c>
      <c r="E214" s="1">
        <v>0</v>
      </c>
      <c r="F214" s="1">
        <v>0</v>
      </c>
      <c r="G214" s="2">
        <f t="shared" si="0"/>
        <v>28895.405339999998</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1391977</v>
      </c>
      <c r="D220" s="1">
        <f>'PR-RAS'!E224</f>
        <v>1706012.5</v>
      </c>
      <c r="E220" s="1">
        <v>0</v>
      </c>
      <c r="F220" s="1">
        <v>0</v>
      </c>
      <c r="G220" s="2">
        <f t="shared" si="0"/>
        <v>1052076.4380000001</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53664</v>
      </c>
      <c r="D227" s="1">
        <f>'PR-RAS'!E231</f>
        <v>25000</v>
      </c>
      <c r="E227" s="1">
        <v>0</v>
      </c>
      <c r="F227" s="1">
        <v>0</v>
      </c>
      <c r="G227" s="2">
        <f t="shared" si="0"/>
        <v>23428.064000000002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25000</v>
      </c>
      <c r="E228" s="1">
        <v>0</v>
      </c>
      <c r="F228" s="1">
        <v>0</v>
      </c>
      <c r="G228" s="2">
        <f t="shared" si="0"/>
        <v>11350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53664</v>
      </c>
      <c r="D229" s="1">
        <f>'PR-RAS'!E233</f>
        <v>0</v>
      </c>
      <c r="E229" s="1">
        <v>0</v>
      </c>
      <c r="F229" s="1">
        <v>0</v>
      </c>
      <c r="G229" s="2">
        <f t="shared" si="0"/>
        <v>12235.392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1338313</v>
      </c>
      <c r="D236" s="1">
        <f>'PR-RAS'!E240</f>
        <v>1681012.5</v>
      </c>
      <c r="E236" s="1">
        <v>0</v>
      </c>
      <c r="F236" s="1">
        <v>0</v>
      </c>
      <c r="G236" s="2">
        <f t="shared" si="0"/>
        <v>1104579.43</v>
      </c>
      <c r="H236" s="2">
        <f t="shared" si="1"/>
        <v>0.5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1338313</v>
      </c>
      <c r="D237" s="1">
        <f>'PR-RAS'!E241</f>
        <v>1681012.5</v>
      </c>
      <c r="E237" s="1">
        <v>0</v>
      </c>
      <c r="F237" s="1">
        <v>0</v>
      </c>
      <c r="G237" s="2">
        <f t="shared" si="0"/>
        <v>1109279.7679999999</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503115</v>
      </c>
      <c r="D248" s="1">
        <f>'PR-RAS'!E252</f>
        <v>447963.9</v>
      </c>
      <c r="E248" s="1">
        <v>0</v>
      </c>
      <c r="F248" s="1">
        <v>0</v>
      </c>
      <c r="G248" s="2">
        <f t="shared" si="0"/>
        <v>345563.57160000002</v>
      </c>
      <c r="H248" s="2">
        <f t="shared" si="1"/>
        <v>9.9999999976716936E-2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503115</v>
      </c>
      <c r="D255" s="1">
        <f>'PR-RAS'!E259</f>
        <v>447963.9</v>
      </c>
      <c r="E255" s="1">
        <v>0</v>
      </c>
      <c r="F255" s="1">
        <v>0</v>
      </c>
      <c r="G255" s="2">
        <f t="shared" si="0"/>
        <v>355356.87119999999</v>
      </c>
      <c r="H255" s="2">
        <f t="shared" si="1"/>
        <v>9.9999999976716936E-2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444106</v>
      </c>
      <c r="D256" s="1">
        <f>'PR-RAS'!E260</f>
        <v>388551.9</v>
      </c>
      <c r="E256" s="1">
        <v>0</v>
      </c>
      <c r="F256" s="1">
        <v>0</v>
      </c>
      <c r="G256" s="2">
        <f t="shared" si="0"/>
        <v>311408.49900000001</v>
      </c>
      <c r="H256" s="2">
        <f t="shared" si="1"/>
        <v>9.9999999976716936E-2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59009</v>
      </c>
      <c r="D257" s="1">
        <f>'PR-RAS'!E261</f>
        <v>59412</v>
      </c>
      <c r="E257" s="1">
        <v>0</v>
      </c>
      <c r="F257" s="1">
        <v>0</v>
      </c>
      <c r="G257" s="2">
        <f t="shared" si="0"/>
        <v>45525.248</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846562</v>
      </c>
      <c r="D259" s="1">
        <f>'PR-RAS'!E263</f>
        <v>1493929.75</v>
      </c>
      <c r="E259" s="1">
        <v>0</v>
      </c>
      <c r="F259" s="1">
        <v>0</v>
      </c>
      <c r="G259" s="2">
        <f t="shared" si="0"/>
        <v>989280.74699999997</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714962</v>
      </c>
      <c r="D260" s="1">
        <f>'PR-RAS'!E264</f>
        <v>1306027.75</v>
      </c>
      <c r="E260" s="1">
        <v>0</v>
      </c>
      <c r="F260" s="1">
        <v>0</v>
      </c>
      <c r="G260" s="2">
        <f t="shared" si="0"/>
        <v>861697.53249999997</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685488</v>
      </c>
      <c r="D261" s="1">
        <f>'PR-RAS'!E265</f>
        <v>1276114.82</v>
      </c>
      <c r="E261" s="1">
        <v>0</v>
      </c>
      <c r="F261" s="1">
        <v>0</v>
      </c>
      <c r="G261" s="2">
        <f t="shared" si="0"/>
        <v>841806.58640000003</v>
      </c>
      <c r="H261" s="2">
        <f t="shared" si="1"/>
        <v>0.17999999993480742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29474</v>
      </c>
      <c r="D262" s="1">
        <f>'PR-RAS'!E266</f>
        <v>29912.93</v>
      </c>
      <c r="E262" s="1">
        <v>0</v>
      </c>
      <c r="F262" s="1">
        <v>0</v>
      </c>
      <c r="G262" s="2">
        <f t="shared" si="0"/>
        <v>23307.263460000002</v>
      </c>
      <c r="H262" s="2">
        <f t="shared" si="1"/>
        <v>6.9999999999708962E-2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150000</v>
      </c>
      <c r="E264" s="1">
        <v>0</v>
      </c>
      <c r="F264" s="1">
        <v>0</v>
      </c>
      <c r="G264" s="2">
        <f t="shared" si="0"/>
        <v>78900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150000</v>
      </c>
      <c r="E265" s="1">
        <v>0</v>
      </c>
      <c r="F265" s="1">
        <v>0</v>
      </c>
      <c r="G265" s="2">
        <f t="shared" ref="G265:G521" si="8">(B265/1000)*(C265*1+D265*2)</f>
        <v>79200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131600</v>
      </c>
      <c r="D275" s="1">
        <f>'PR-RAS'!E279</f>
        <v>37902</v>
      </c>
      <c r="E275" s="1">
        <v>0</v>
      </c>
      <c r="F275" s="1">
        <v>0</v>
      </c>
      <c r="G275" s="2">
        <f t="shared" si="8"/>
        <v>56828.696000000004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131600</v>
      </c>
      <c r="D276" s="1">
        <f>'PR-RAS'!E280</f>
        <v>37902</v>
      </c>
      <c r="E276" s="1">
        <v>0</v>
      </c>
      <c r="F276" s="1">
        <v>0</v>
      </c>
      <c r="G276" s="2">
        <f t="shared" si="8"/>
        <v>57036.100000000006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6117356</v>
      </c>
      <c r="D285" s="1">
        <f>'PR-RAS'!E289</f>
        <v>7660752.1899999995</v>
      </c>
      <c r="E285" s="1">
        <v>0</v>
      </c>
      <c r="F285" s="1">
        <v>0</v>
      </c>
      <c r="G285" s="2">
        <f t="shared" si="8"/>
        <v>6088636.3479199996</v>
      </c>
      <c r="H285" s="2">
        <f t="shared" si="9"/>
        <v>0.18999999947845936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4576681</v>
      </c>
      <c r="D286" s="1">
        <f>'PR-RAS'!E290</f>
        <v>1179305.1600000001</v>
      </c>
      <c r="E286" s="1">
        <v>0</v>
      </c>
      <c r="F286" s="1">
        <v>0</v>
      </c>
      <c r="G286" s="2">
        <f t="shared" si="8"/>
        <v>1976558.0262</v>
      </c>
      <c r="H286" s="2">
        <f t="shared" si="9"/>
        <v>0.16000000014901161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2372576</v>
      </c>
      <c r="D288" s="1">
        <f>'PR-RAS'!E292</f>
        <v>3554144.64</v>
      </c>
      <c r="E288" s="1">
        <v>0</v>
      </c>
      <c r="F288" s="1">
        <v>0</v>
      </c>
      <c r="G288" s="2">
        <f t="shared" si="8"/>
        <v>2721008.3353599999</v>
      </c>
      <c r="H288" s="2">
        <f t="shared" si="9"/>
        <v>0.35999999986961484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476854</v>
      </c>
      <c r="D290" s="1">
        <f>'PR-RAS'!E294</f>
        <v>566376.24</v>
      </c>
      <c r="E290" s="1">
        <v>0</v>
      </c>
      <c r="F290" s="1">
        <v>0</v>
      </c>
      <c r="G290" s="2">
        <f t="shared" si="8"/>
        <v>465176.27271999995</v>
      </c>
      <c r="H290" s="2">
        <f t="shared" si="9"/>
        <v>0.23999999999068677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69093</v>
      </c>
      <c r="D293" s="1">
        <f>'PR-RAS'!E298</f>
        <v>544888.6</v>
      </c>
      <c r="E293" s="1">
        <v>0</v>
      </c>
      <c r="F293" s="1">
        <v>0</v>
      </c>
      <c r="G293" s="2">
        <f t="shared" si="8"/>
        <v>338390.09839999996</v>
      </c>
      <c r="H293" s="2">
        <f t="shared" si="9"/>
        <v>0.40000000002328306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60816</v>
      </c>
      <c r="D294" s="1">
        <f>'PR-RAS'!E299</f>
        <v>494008.6</v>
      </c>
      <c r="E294" s="1">
        <v>0</v>
      </c>
      <c r="F294" s="1">
        <v>0</v>
      </c>
      <c r="G294" s="2">
        <f t="shared" si="8"/>
        <v>307308.12759999995</v>
      </c>
      <c r="H294" s="2">
        <f t="shared" si="9"/>
        <v>0.40000000002328306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60816</v>
      </c>
      <c r="D295" s="1">
        <f>'PR-RAS'!E300</f>
        <v>494008.6</v>
      </c>
      <c r="E295" s="1">
        <v>0</v>
      </c>
      <c r="F295" s="1">
        <v>0</v>
      </c>
      <c r="G295" s="2">
        <f t="shared" si="8"/>
        <v>308356.96079999994</v>
      </c>
      <c r="H295" s="2">
        <f t="shared" si="9"/>
        <v>0.40000000002328306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60816</v>
      </c>
      <c r="D296" s="1">
        <f>'PR-RAS'!E301</f>
        <v>494008.6</v>
      </c>
      <c r="E296" s="1">
        <v>0</v>
      </c>
      <c r="F296" s="1">
        <v>0</v>
      </c>
      <c r="G296" s="2">
        <f t="shared" si="8"/>
        <v>309405.79399999999</v>
      </c>
      <c r="H296" s="2">
        <f t="shared" si="9"/>
        <v>0.40000000002328306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8277</v>
      </c>
      <c r="D306" s="1">
        <f>'PR-RAS'!E311</f>
        <v>50880</v>
      </c>
      <c r="E306" s="1">
        <v>0</v>
      </c>
      <c r="F306" s="1">
        <v>0</v>
      </c>
      <c r="G306" s="2">
        <f t="shared" si="8"/>
        <v>33561.284999999996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834</v>
      </c>
      <c r="D307" s="1">
        <f>'PR-RAS'!E312</f>
        <v>0</v>
      </c>
      <c r="E307" s="1">
        <v>0</v>
      </c>
      <c r="F307" s="1">
        <v>0</v>
      </c>
      <c r="G307" s="2">
        <f t="shared" si="8"/>
        <v>255.20400000000001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834</v>
      </c>
      <c r="D308" s="1">
        <f>'PR-RAS'!E313</f>
        <v>0</v>
      </c>
      <c r="E308" s="1">
        <v>0</v>
      </c>
      <c r="F308" s="1">
        <v>0</v>
      </c>
      <c r="G308" s="2">
        <f t="shared" si="8"/>
        <v>256.03800000000001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680</v>
      </c>
      <c r="E312" s="1">
        <v>0</v>
      </c>
      <c r="F312" s="1">
        <v>0</v>
      </c>
      <c r="G312" s="2">
        <f t="shared" si="8"/>
        <v>422.96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680</v>
      </c>
      <c r="E319" s="1">
        <v>0</v>
      </c>
      <c r="F319" s="1">
        <v>0</v>
      </c>
      <c r="G319" s="2">
        <f t="shared" si="8"/>
        <v>432.48</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7443</v>
      </c>
      <c r="D331" s="1">
        <f>'PR-RAS'!E336</f>
        <v>50200</v>
      </c>
      <c r="E331" s="1">
        <v>0</v>
      </c>
      <c r="F331" s="1">
        <v>0</v>
      </c>
      <c r="G331" s="2">
        <f t="shared" si="8"/>
        <v>35588.19</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7443</v>
      </c>
      <c r="D332" s="1">
        <f>'PR-RAS'!E337</f>
        <v>50200</v>
      </c>
      <c r="E332" s="1">
        <v>0</v>
      </c>
      <c r="F332" s="1">
        <v>0</v>
      </c>
      <c r="G332" s="2">
        <f t="shared" si="8"/>
        <v>35696.033000000003</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5788184</v>
      </c>
      <c r="D345" s="1">
        <f>'PR-RAS'!E350</f>
        <v>3677091.2499999995</v>
      </c>
      <c r="E345" s="1">
        <v>0</v>
      </c>
      <c r="F345" s="1">
        <v>0</v>
      </c>
      <c r="G345" s="2">
        <f t="shared" si="8"/>
        <v>4520974.0759999994</v>
      </c>
      <c r="H345" s="2">
        <f t="shared" si="9"/>
        <v>0.24999999953433871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2666965</v>
      </c>
      <c r="D346" s="1">
        <f>'PR-RAS'!E351</f>
        <v>314267.44</v>
      </c>
      <c r="E346" s="1">
        <v>0</v>
      </c>
      <c r="F346" s="1">
        <v>0</v>
      </c>
      <c r="G346" s="2">
        <f t="shared" si="8"/>
        <v>1136947.4585999998</v>
      </c>
      <c r="H346" s="2">
        <f t="shared" si="9"/>
        <v>0.44000000000232831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204686</v>
      </c>
      <c r="D347" s="1">
        <f>'PR-RAS'!E352</f>
        <v>314267.44</v>
      </c>
      <c r="E347" s="1">
        <v>0</v>
      </c>
      <c r="F347" s="1">
        <v>0</v>
      </c>
      <c r="G347" s="2">
        <f t="shared" si="8"/>
        <v>288294.42447999999</v>
      </c>
      <c r="H347" s="2">
        <f t="shared" si="9"/>
        <v>0.44000000000232831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204686</v>
      </c>
      <c r="D348" s="1">
        <f>'PR-RAS'!E353</f>
        <v>314267.44</v>
      </c>
      <c r="E348" s="1">
        <v>0</v>
      </c>
      <c r="F348" s="1">
        <v>0</v>
      </c>
      <c r="G348" s="2">
        <f t="shared" si="8"/>
        <v>289127.64535999997</v>
      </c>
      <c r="H348" s="2">
        <f t="shared" si="9"/>
        <v>0.44000000000232831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2462279</v>
      </c>
      <c r="D351" s="1">
        <f>'PR-RAS'!E356</f>
        <v>0</v>
      </c>
      <c r="E351" s="1">
        <v>0</v>
      </c>
      <c r="F351" s="1">
        <v>0</v>
      </c>
      <c r="G351" s="2">
        <f t="shared" si="8"/>
        <v>861797.64999999991</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2462279</v>
      </c>
      <c r="D355" s="1">
        <f>'PR-RAS'!E360</f>
        <v>0</v>
      </c>
      <c r="E355" s="1">
        <v>0</v>
      </c>
      <c r="F355" s="1">
        <v>0</v>
      </c>
      <c r="G355" s="2">
        <f t="shared" si="8"/>
        <v>871646.76599999995</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2616272</v>
      </c>
      <c r="D358" s="1">
        <f>'PR-RAS'!E363</f>
        <v>2860541.3099999996</v>
      </c>
      <c r="E358" s="1">
        <v>0</v>
      </c>
      <c r="F358" s="1">
        <v>0</v>
      </c>
      <c r="G358" s="2">
        <f t="shared" si="8"/>
        <v>2976435.5993399997</v>
      </c>
      <c r="H358" s="2">
        <f t="shared" si="9"/>
        <v>0.30999999959021807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2280056</v>
      </c>
      <c r="D359" s="1">
        <f>'PR-RAS'!E364</f>
        <v>2522819.5499999998</v>
      </c>
      <c r="E359" s="1">
        <v>0</v>
      </c>
      <c r="F359" s="1">
        <v>0</v>
      </c>
      <c r="G359" s="2">
        <f t="shared" si="8"/>
        <v>2622598.8457999998</v>
      </c>
      <c r="H359" s="2">
        <f t="shared" si="9"/>
        <v>0.45000000018626451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1128108</v>
      </c>
      <c r="D361" s="1">
        <f>'PR-RAS'!E366</f>
        <v>9402.86</v>
      </c>
      <c r="E361" s="1">
        <v>0</v>
      </c>
      <c r="F361" s="1">
        <v>0</v>
      </c>
      <c r="G361" s="2">
        <f t="shared" si="8"/>
        <v>412888.93919999996</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1151948</v>
      </c>
      <c r="D362" s="1">
        <f>'PR-RAS'!E367</f>
        <v>1321299.3899999999</v>
      </c>
      <c r="E362" s="1">
        <v>0</v>
      </c>
      <c r="F362" s="1">
        <v>0</v>
      </c>
      <c r="G362" s="2">
        <f t="shared" si="8"/>
        <v>1369831.3875799999</v>
      </c>
      <c r="H362" s="2">
        <f t="shared" si="9"/>
        <v>0.38999999989755452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1192117.3</v>
      </c>
      <c r="E363" s="1">
        <v>0</v>
      </c>
      <c r="F363" s="1">
        <v>0</v>
      </c>
      <c r="G363" s="2">
        <f t="shared" si="8"/>
        <v>863092.92520000006</v>
      </c>
      <c r="H363" s="2">
        <f t="shared" si="9"/>
        <v>0.30000000004656613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96466</v>
      </c>
      <c r="D364" s="1">
        <f>'PR-RAS'!E369</f>
        <v>96335.510000000009</v>
      </c>
      <c r="E364" s="1">
        <v>0</v>
      </c>
      <c r="F364" s="1">
        <v>0</v>
      </c>
      <c r="G364" s="2">
        <f t="shared" si="8"/>
        <v>104956.73826</v>
      </c>
      <c r="H364" s="2">
        <f t="shared" si="9"/>
        <v>0.48999999999068677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30733</v>
      </c>
      <c r="D365" s="1">
        <f>'PR-RAS'!E370</f>
        <v>38209.040000000001</v>
      </c>
      <c r="E365" s="1">
        <v>0</v>
      </c>
      <c r="F365" s="1">
        <v>0</v>
      </c>
      <c r="G365" s="2">
        <f t="shared" si="8"/>
        <v>39002.993119999999</v>
      </c>
      <c r="H365" s="2">
        <f t="shared" si="9"/>
        <v>4.0000000000873115E-2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65733</v>
      </c>
      <c r="D371" s="1">
        <f>'PR-RAS'!E376</f>
        <v>58126.47</v>
      </c>
      <c r="E371" s="1">
        <v>0</v>
      </c>
      <c r="F371" s="1">
        <v>0</v>
      </c>
      <c r="G371" s="2">
        <f t="shared" si="8"/>
        <v>67334.7978</v>
      </c>
      <c r="H371" s="2">
        <f t="shared" si="9"/>
        <v>0.47000000000116415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185240</v>
      </c>
      <c r="E373" s="1">
        <v>0</v>
      </c>
      <c r="F373" s="1">
        <v>0</v>
      </c>
      <c r="G373" s="2">
        <f t="shared" si="8"/>
        <v>137818.56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185240</v>
      </c>
      <c r="E374" s="1">
        <v>0</v>
      </c>
      <c r="F374" s="1">
        <v>0</v>
      </c>
      <c r="G374" s="2">
        <f t="shared" si="8"/>
        <v>138189.04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239750</v>
      </c>
      <c r="D386" s="1">
        <f>'PR-RAS'!E391</f>
        <v>56146.25</v>
      </c>
      <c r="E386" s="1">
        <v>0</v>
      </c>
      <c r="F386" s="1">
        <v>0</v>
      </c>
      <c r="G386" s="2">
        <f t="shared" si="8"/>
        <v>135536.36250000002</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12500</v>
      </c>
      <c r="E388" s="1">
        <v>0</v>
      </c>
      <c r="F388" s="1">
        <v>0</v>
      </c>
      <c r="G388" s="2">
        <f t="shared" si="8"/>
        <v>9675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38750</v>
      </c>
      <c r="D389" s="1">
        <f>'PR-RAS'!E394</f>
        <v>43646.25</v>
      </c>
      <c r="E389" s="1">
        <v>0</v>
      </c>
      <c r="F389" s="1">
        <v>0</v>
      </c>
      <c r="G389" s="2">
        <f t="shared" si="8"/>
        <v>48904.49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201000</v>
      </c>
      <c r="D390" s="1">
        <f>'PR-RAS'!E395</f>
        <v>0</v>
      </c>
      <c r="E390" s="1">
        <v>0</v>
      </c>
      <c r="F390" s="1">
        <v>0</v>
      </c>
      <c r="G390" s="2">
        <f t="shared" si="8"/>
        <v>78189</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504947</v>
      </c>
      <c r="D397" s="1">
        <f>'PR-RAS'!E402</f>
        <v>502282.5</v>
      </c>
      <c r="E397" s="1">
        <v>0</v>
      </c>
      <c r="F397" s="1">
        <v>0</v>
      </c>
      <c r="G397" s="2">
        <f t="shared" si="8"/>
        <v>597766.75199999998</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504947</v>
      </c>
      <c r="D398" s="1">
        <f>'PR-RAS'!E403</f>
        <v>502282.5</v>
      </c>
      <c r="E398" s="1">
        <v>0</v>
      </c>
      <c r="F398" s="1">
        <v>0</v>
      </c>
      <c r="G398" s="2">
        <f t="shared" si="8"/>
        <v>599276.26400000008</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5719091</v>
      </c>
      <c r="D403" s="1">
        <f>'PR-RAS'!E408</f>
        <v>3132202.6499999994</v>
      </c>
      <c r="E403" s="1">
        <v>0</v>
      </c>
      <c r="F403" s="1">
        <v>0</v>
      </c>
      <c r="G403" s="2">
        <f t="shared" si="8"/>
        <v>4817365.5126</v>
      </c>
      <c r="H403" s="2">
        <f t="shared" si="9"/>
        <v>0.35000000055879354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21478.54</v>
      </c>
      <c r="E406" s="1">
        <v>0</v>
      </c>
      <c r="F406" s="1">
        <v>0</v>
      </c>
      <c r="G406" s="2">
        <f t="shared" si="8"/>
        <v>17397.617400000003</v>
      </c>
      <c r="H406" s="2">
        <f t="shared" si="9"/>
        <v>0.45999999999912689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10763130</v>
      </c>
      <c r="D407" s="1">
        <f>'PR-RAS'!E412</f>
        <v>9384945.9499999993</v>
      </c>
      <c r="E407" s="1">
        <v>0</v>
      </c>
      <c r="F407" s="1">
        <v>0</v>
      </c>
      <c r="G407" s="2">
        <f t="shared" si="8"/>
        <v>11990406.8914</v>
      </c>
      <c r="H407" s="2">
        <f t="shared" si="9"/>
        <v>5.000000074505806E-2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11905540</v>
      </c>
      <c r="D408" s="1">
        <f>'PR-RAS'!E413</f>
        <v>11337843.439999999</v>
      </c>
      <c r="E408" s="1">
        <v>0</v>
      </c>
      <c r="F408" s="1">
        <v>0</v>
      </c>
      <c r="G408" s="2">
        <f t="shared" si="8"/>
        <v>14074559.340159997</v>
      </c>
      <c r="H408" s="2">
        <f t="shared" si="9"/>
        <v>0.43999999947845936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1142410</v>
      </c>
      <c r="D410" s="1">
        <f>'PR-RAS'!E415</f>
        <v>1952897.4900000002</v>
      </c>
      <c r="E410" s="1">
        <v>0</v>
      </c>
      <c r="F410" s="1">
        <v>0</v>
      </c>
      <c r="G410" s="2">
        <f t="shared" si="8"/>
        <v>2064715.8368200001</v>
      </c>
      <c r="H410" s="2">
        <f t="shared" si="9"/>
        <v>0.49000000022351742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2372576</v>
      </c>
      <c r="D411" s="1">
        <f>'PR-RAS'!E416</f>
        <v>3554144.64</v>
      </c>
      <c r="E411" s="1">
        <v>0</v>
      </c>
      <c r="F411" s="1">
        <v>0</v>
      </c>
      <c r="G411" s="2">
        <f t="shared" si="8"/>
        <v>3887154.7648000005</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476854</v>
      </c>
      <c r="D413" s="1">
        <f>'PR-RAS'!E418</f>
        <v>587854.78</v>
      </c>
      <c r="E413" s="1">
        <v>0</v>
      </c>
      <c r="F413" s="1">
        <v>0</v>
      </c>
      <c r="G413" s="2">
        <f t="shared" si="8"/>
        <v>680856.18672</v>
      </c>
      <c r="H413" s="2">
        <f t="shared" si="9"/>
        <v>0.21999999997206032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2907497</v>
      </c>
      <c r="D414" s="1">
        <f>'PR-RAS'!E420</f>
        <v>254083.47</v>
      </c>
      <c r="E414" s="1">
        <v>0</v>
      </c>
      <c r="F414" s="1">
        <v>0</v>
      </c>
      <c r="G414" s="2">
        <f t="shared" si="8"/>
        <v>1410669.20722</v>
      </c>
      <c r="H414" s="2">
        <f t="shared" si="9"/>
        <v>0.47000000000116415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2907497</v>
      </c>
      <c r="D478" s="1">
        <f>'PR-RAS'!E484</f>
        <v>254083.47</v>
      </c>
      <c r="E478" s="1">
        <v>0</v>
      </c>
      <c r="F478" s="1">
        <v>0</v>
      </c>
      <c r="G478" s="2">
        <f t="shared" si="8"/>
        <v>1629271.6993799999</v>
      </c>
      <c r="H478" s="2">
        <f t="shared" si="9"/>
        <v>0.47000000000116415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2375000</v>
      </c>
      <c r="D489" s="1">
        <f>'PR-RAS'!E495</f>
        <v>0</v>
      </c>
      <c r="E489" s="1">
        <v>0</v>
      </c>
      <c r="F489" s="1">
        <v>0</v>
      </c>
      <c r="G489" s="2">
        <f t="shared" si="8"/>
        <v>1159000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2375000</v>
      </c>
      <c r="D490" s="1">
        <f>'PR-RAS'!E496</f>
        <v>0</v>
      </c>
      <c r="E490" s="1">
        <v>0</v>
      </c>
      <c r="F490" s="1">
        <v>0</v>
      </c>
      <c r="G490" s="2">
        <f t="shared" si="8"/>
        <v>1161375</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532497</v>
      </c>
      <c r="D501" s="1">
        <f>'PR-RAS'!E507</f>
        <v>254083.47</v>
      </c>
      <c r="E501" s="1">
        <v>0</v>
      </c>
      <c r="F501" s="1">
        <v>0</v>
      </c>
      <c r="G501" s="2">
        <f t="shared" si="8"/>
        <v>520331.97</v>
      </c>
      <c r="H501" s="2">
        <f t="shared" si="9"/>
        <v>0.47000000000116415</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532497</v>
      </c>
      <c r="D502" s="1">
        <f>'PR-RAS'!E508</f>
        <v>254083.47</v>
      </c>
      <c r="E502" s="1">
        <v>0</v>
      </c>
      <c r="F502" s="1">
        <v>0</v>
      </c>
      <c r="G502" s="2">
        <f t="shared" si="8"/>
        <v>521372.63393999997</v>
      </c>
      <c r="H502" s="2">
        <f t="shared" si="9"/>
        <v>0.47000000000116415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532497.43999999994</v>
      </c>
      <c r="E522" s="1">
        <v>0</v>
      </c>
      <c r="F522" s="1">
        <v>0</v>
      </c>
      <c r="G522" s="2">
        <f t="shared" ref="G522:G809" si="10">(B522/1000)*(C522*1+D522*2)</f>
        <v>554862.33247999998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532497.43999999994</v>
      </c>
      <c r="E587" s="1">
        <v>0</v>
      </c>
      <c r="F587" s="1">
        <v>0</v>
      </c>
      <c r="G587" s="2">
        <f t="shared" si="10"/>
        <v>624086.99967999989</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532497.43999999994</v>
      </c>
      <c r="E611" s="1">
        <v>0</v>
      </c>
      <c r="F611" s="1">
        <v>0</v>
      </c>
      <c r="G611" s="2">
        <f t="shared" si="10"/>
        <v>649646.87679999997</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532497.43999999994</v>
      </c>
      <c r="E612" s="1">
        <v>0</v>
      </c>
      <c r="F612" s="1">
        <v>0</v>
      </c>
      <c r="G612" s="2">
        <f t="shared" si="10"/>
        <v>650711.87167999987</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2907497</v>
      </c>
      <c r="D629" s="1">
        <f>'PR-RAS'!E635</f>
        <v>0</v>
      </c>
      <c r="E629" s="1">
        <v>0</v>
      </c>
      <c r="F629" s="1">
        <v>0</v>
      </c>
      <c r="G629" s="2">
        <f t="shared" si="10"/>
        <v>1825908.1159999999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278413.96999999997</v>
      </c>
      <c r="E630" s="1">
        <v>0</v>
      </c>
      <c r="F630" s="1">
        <v>0</v>
      </c>
      <c r="G630" s="2">
        <f t="shared" si="10"/>
        <v>350244.77425999998</v>
      </c>
      <c r="H630" s="2">
        <f t="shared" si="11"/>
        <v>3.0000000027939677E-2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10"/>
        <v>670946.77439999988</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13670627</v>
      </c>
      <c r="D633" s="1">
        <f>'PR-RAS'!E639</f>
        <v>9639029.4199999999</v>
      </c>
      <c r="E633" s="1">
        <v>0</v>
      </c>
      <c r="F633" s="1">
        <v>0</v>
      </c>
      <c r="G633" s="2">
        <f t="shared" si="10"/>
        <v>20823569.450879999</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11905540</v>
      </c>
      <c r="D634" s="1">
        <f>'PR-RAS'!E640</f>
        <v>11870340.879999999</v>
      </c>
      <c r="E634" s="1">
        <v>0</v>
      </c>
      <c r="F634" s="1">
        <v>0</v>
      </c>
      <c r="G634" s="2">
        <f t="shared" si="10"/>
        <v>22564058.374079999</v>
      </c>
      <c r="H634" s="2">
        <f t="shared" si="11"/>
        <v>0.12000000104308128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1765087</v>
      </c>
      <c r="D635" s="1">
        <f>'PR-RAS'!E641</f>
        <v>0</v>
      </c>
      <c r="E635" s="1">
        <v>0</v>
      </c>
      <c r="F635" s="1">
        <v>0</v>
      </c>
      <c r="G635" s="2">
        <f t="shared" si="10"/>
        <v>1119065.1580000001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2231311.459999999</v>
      </c>
      <c r="E636" s="1">
        <v>0</v>
      </c>
      <c r="F636" s="1">
        <v>0</v>
      </c>
      <c r="G636" s="2">
        <f t="shared" si="10"/>
        <v>2833765.5541999987</v>
      </c>
      <c r="H636" s="2">
        <f t="shared" si="11"/>
        <v>0.45999999903142452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2372576</v>
      </c>
      <c r="D637" s="1">
        <f>'PR-RAS'!E643</f>
        <v>4086642.08</v>
      </c>
      <c r="E637" s="1">
        <v>0</v>
      </c>
      <c r="F637" s="1">
        <v>0</v>
      </c>
      <c r="G637" s="2">
        <f t="shared" si="10"/>
        <v>6707167.06176</v>
      </c>
      <c r="H637" s="2">
        <f t="shared" si="11"/>
        <v>8.0000000074505806E-2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4137663</v>
      </c>
      <c r="D639" s="1">
        <f>'PR-RAS'!E645</f>
        <v>1855330.620000001</v>
      </c>
      <c r="E639" s="1">
        <v>0</v>
      </c>
      <c r="F639" s="1">
        <v>0</v>
      </c>
      <c r="G639" s="2">
        <f t="shared" si="10"/>
        <v>5007230.8651200011</v>
      </c>
      <c r="H639" s="2">
        <f t="shared" si="11"/>
        <v>0.37999999895691872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2896181</v>
      </c>
      <c r="D642" s="1">
        <f>'PR-RAS'!E649</f>
        <v>6105561.8600000003</v>
      </c>
      <c r="E642" s="1">
        <v>0</v>
      </c>
      <c r="F642" s="1">
        <v>0</v>
      </c>
      <c r="G642" s="2">
        <f t="shared" si="10"/>
        <v>9683782.3255200014</v>
      </c>
      <c r="H642" s="2">
        <f t="shared" si="11"/>
        <v>0.13999999966472387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14443360</v>
      </c>
      <c r="D643" s="1">
        <f>'PR-RAS'!E650</f>
        <v>10541793.24</v>
      </c>
      <c r="E643" s="1">
        <v>0</v>
      </c>
      <c r="F643" s="1">
        <v>0</v>
      </c>
      <c r="G643" s="2">
        <f t="shared" si="10"/>
        <v>22808299.640160002</v>
      </c>
      <c r="H643" s="2">
        <f t="shared" si="11"/>
        <v>0.24000000022351742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11233979</v>
      </c>
      <c r="D644" s="1">
        <f>'PR-RAS'!E651</f>
        <v>13688219.1</v>
      </c>
      <c r="E644" s="1">
        <v>0</v>
      </c>
      <c r="F644" s="1">
        <v>0</v>
      </c>
      <c r="G644" s="2">
        <f t="shared" si="10"/>
        <v>24826498.259600002</v>
      </c>
      <c r="H644" s="2">
        <f t="shared" si="11"/>
        <v>9.999999962747097E-2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6105562</v>
      </c>
      <c r="D645" s="1">
        <f>'PR-RAS'!E652</f>
        <v>2959136.0000000019</v>
      </c>
      <c r="E645" s="1">
        <v>0</v>
      </c>
      <c r="F645" s="1">
        <v>0</v>
      </c>
      <c r="G645" s="2">
        <f t="shared" si="10"/>
        <v>7743349.0960000027</v>
      </c>
      <c r="H645" s="2">
        <f t="shared" si="11"/>
        <v>1.862645149230957E-9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12243</v>
      </c>
      <c r="D651" s="1">
        <f>'PR-RAS'!E658</f>
        <v>927</v>
      </c>
      <c r="E651" s="1">
        <v>0</v>
      </c>
      <c r="F651" s="1">
        <v>0</v>
      </c>
      <c r="G651" s="2">
        <f t="shared" si="10"/>
        <v>9163.0500000000011</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815.55</v>
      </c>
      <c r="E653" s="1">
        <v>0</v>
      </c>
      <c r="F653" s="1">
        <v>0</v>
      </c>
      <c r="G653" s="2">
        <f t="shared" si="10"/>
        <v>1167.7972</v>
      </c>
      <c r="H653" s="2">
        <f t="shared" si="11"/>
        <v>0.45000000000004547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2908969</v>
      </c>
      <c r="D654" s="1">
        <f>'PR-RAS'!E661</f>
        <v>2885663.45</v>
      </c>
      <c r="E654" s="1">
        <v>0</v>
      </c>
      <c r="F654" s="1">
        <v>0</v>
      </c>
      <c r="G654" s="2">
        <f t="shared" si="10"/>
        <v>5668233.2227000007</v>
      </c>
      <c r="H654" s="2">
        <f t="shared" si="11"/>
        <v>0.45000000018626451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102053</v>
      </c>
      <c r="D655" s="1">
        <f>'PR-RAS'!E662</f>
        <v>0</v>
      </c>
      <c r="E655" s="1">
        <v>0</v>
      </c>
      <c r="F655" s="1">
        <v>0</v>
      </c>
      <c r="G655" s="2">
        <f t="shared" si="10"/>
        <v>66742.661999999997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1837681</v>
      </c>
      <c r="D658" s="1">
        <f>'PR-RAS'!E665</f>
        <v>225000</v>
      </c>
      <c r="E658" s="1">
        <v>0</v>
      </c>
      <c r="F658" s="1">
        <v>0</v>
      </c>
      <c r="G658" s="2">
        <f t="shared" si="10"/>
        <v>1503006.4170000001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1558396</v>
      </c>
      <c r="D691" s="1">
        <f>'PR-RAS'!E698</f>
        <v>0</v>
      </c>
      <c r="E691" s="1">
        <v>0</v>
      </c>
      <c r="F691" s="1">
        <v>0</v>
      </c>
      <c r="G691" s="2">
        <f t="shared" si="10"/>
        <v>1075293.24</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69939</v>
      </c>
      <c r="D703" s="1">
        <f>'PR-RAS'!E710</f>
        <v>146476.75</v>
      </c>
      <c r="E703" s="1">
        <v>0</v>
      </c>
      <c r="F703" s="1">
        <v>0</v>
      </c>
      <c r="G703" s="2">
        <f t="shared" si="10"/>
        <v>254750.53499999997</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2251.3000000000002</v>
      </c>
      <c r="E705" s="1">
        <v>0</v>
      </c>
      <c r="F705" s="1">
        <v>0</v>
      </c>
      <c r="G705" s="2">
        <f t="shared" si="10"/>
        <v>3169.8304000000003</v>
      </c>
      <c r="H705" s="2">
        <f t="shared" si="11"/>
        <v>0.3000000000001819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52284</v>
      </c>
      <c r="D711" s="1">
        <f>'PR-RAS'!E718</f>
        <v>53556.1</v>
      </c>
      <c r="E711" s="1">
        <v>0</v>
      </c>
      <c r="F711" s="1">
        <v>0</v>
      </c>
      <c r="G711" s="2">
        <f t="shared" si="10"/>
        <v>113171.302</v>
      </c>
      <c r="H711" s="2">
        <f t="shared" si="11"/>
        <v>9.9999999998544808E-2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114264</v>
      </c>
      <c r="D718" s="1">
        <f>'PR-RAS'!E725</f>
        <v>29921.31</v>
      </c>
      <c r="E718" s="1">
        <v>0</v>
      </c>
      <c r="F718" s="1">
        <v>0</v>
      </c>
      <c r="G718" s="2">
        <f t="shared" si="10"/>
        <v>124834.44653999999</v>
      </c>
      <c r="H718" s="2">
        <f t="shared" si="11"/>
        <v>0.31000000000130967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3448.17</v>
      </c>
      <c r="E719" s="1">
        <v>0</v>
      </c>
      <c r="F719" s="1">
        <v>0</v>
      </c>
      <c r="G719" s="2">
        <f t="shared" si="10"/>
        <v>4951.5721199999998</v>
      </c>
      <c r="H719" s="2">
        <f t="shared" si="11"/>
        <v>0.17000000000007276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12939</v>
      </c>
      <c r="D732" s="1">
        <f>'PR-RAS'!E739</f>
        <v>30875</v>
      </c>
      <c r="E732" s="1">
        <v>0</v>
      </c>
      <c r="F732" s="1">
        <v>0</v>
      </c>
      <c r="G732" s="2">
        <f t="shared" si="10"/>
        <v>54597.659</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25000</v>
      </c>
      <c r="E759" s="1">
        <v>0</v>
      </c>
      <c r="F759" s="1">
        <v>0</v>
      </c>
      <c r="G759" s="2">
        <f t="shared" si="10"/>
        <v>37900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53664</v>
      </c>
      <c r="D766" s="1">
        <f>'PR-RAS'!E773</f>
        <v>0</v>
      </c>
      <c r="E766" s="1">
        <v>0</v>
      </c>
      <c r="F766" s="1">
        <v>0</v>
      </c>
      <c r="G766" s="2">
        <f t="shared" si="10"/>
        <v>41052.959999999999</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444106</v>
      </c>
      <c r="D809" s="1">
        <f>'PR-RAS'!E816</f>
        <v>388551.9</v>
      </c>
      <c r="E809" s="1">
        <v>0</v>
      </c>
      <c r="F809" s="1">
        <v>0</v>
      </c>
      <c r="G809" s="2">
        <f t="shared" si="10"/>
        <v>986737.51840000006</v>
      </c>
      <c r="H809" s="2">
        <f t="shared" si="11"/>
        <v>9.9999999976716936E-2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54464</v>
      </c>
      <c r="D817" s="1">
        <f>'PR-RAS'!E824</f>
        <v>59412</v>
      </c>
      <c r="E817" s="1">
        <v>0</v>
      </c>
      <c r="F817" s="1">
        <v>0</v>
      </c>
      <c r="G817" s="2">
        <f t="shared" si="18"/>
        <v>141403.008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4545</v>
      </c>
      <c r="D821" s="1">
        <f>'PR-RAS'!E828</f>
        <v>0</v>
      </c>
      <c r="E821" s="1">
        <v>0</v>
      </c>
      <c r="F821" s="1">
        <v>0</v>
      </c>
      <c r="G821" s="2">
        <f t="shared" si="18"/>
        <v>3726.8999999999996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20360</v>
      </c>
      <c r="D822" s="1">
        <f>'PR-RAS'!E829</f>
        <v>14988.1</v>
      </c>
      <c r="E822" s="1">
        <v>0</v>
      </c>
      <c r="F822" s="1">
        <v>0</v>
      </c>
      <c r="G822" s="2">
        <f t="shared" si="18"/>
        <v>41326.020199999992</v>
      </c>
      <c r="H822" s="2">
        <f t="shared" si="19"/>
        <v>0.1000000000003638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131600</v>
      </c>
      <c r="D823" s="1">
        <f>'PR-RAS'!E830</f>
        <v>37902</v>
      </c>
      <c r="E823" s="1">
        <v>0</v>
      </c>
      <c r="F823" s="1">
        <v>0</v>
      </c>
      <c r="G823" s="2">
        <f t="shared" si="18"/>
        <v>170486.08799999999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2375000</v>
      </c>
      <c r="D879" s="1">
        <f>'PR-RAS'!E886</f>
        <v>0</v>
      </c>
      <c r="E879" s="1">
        <v>0</v>
      </c>
      <c r="F879" s="1">
        <v>0</v>
      </c>
      <c r="G879" s="2">
        <f t="shared" si="18"/>
        <v>2085250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532497</v>
      </c>
      <c r="D893" s="1">
        <f>'PR-RAS'!E900</f>
        <v>254083.47</v>
      </c>
      <c r="E893" s="1">
        <v>0</v>
      </c>
      <c r="F893" s="1">
        <v>0</v>
      </c>
      <c r="G893" s="2">
        <f t="shared" si="18"/>
        <v>928272.23447999998</v>
      </c>
      <c r="H893" s="2">
        <f t="shared" si="19"/>
        <v>0.47000000000116415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532497.43999999994</v>
      </c>
      <c r="E961" s="1">
        <v>0</v>
      </c>
      <c r="F961" s="1">
        <v>0</v>
      </c>
      <c r="G961" s="2">
        <f t="shared" si="18"/>
        <v>1022395.0847999998</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49447958</v>
      </c>
      <c r="D984" s="6">
        <f>BILANCA!E6</f>
        <v>48598722.040000007</v>
      </c>
      <c r="E984" s="6">
        <v>0</v>
      </c>
      <c r="F984" s="6">
        <v>0</v>
      </c>
      <c r="G984" s="7">
        <f t="shared" ref="G984:G1241" si="22">B984/1000*C984+B984/500*D984</f>
        <v>146645.40208000003</v>
      </c>
      <c r="H984" s="7">
        <f t="shared" si="19"/>
        <v>4.0000006556510925E-2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38178533</v>
      </c>
      <c r="D985" s="1">
        <f>BILANCA!E7</f>
        <v>40542645.760000005</v>
      </c>
      <c r="E985" s="1">
        <v>0</v>
      </c>
      <c r="F985" s="1">
        <v>0</v>
      </c>
      <c r="G985" s="2">
        <f t="shared" si="22"/>
        <v>238527.64904000005</v>
      </c>
      <c r="H985" s="2">
        <f t="shared" si="19"/>
        <v>0.23999999463558197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7550829</v>
      </c>
      <c r="D986" s="1">
        <f>BILANCA!E8</f>
        <v>7671344.5800000001</v>
      </c>
      <c r="E986" s="1">
        <v>0</v>
      </c>
      <c r="F986" s="1">
        <v>0</v>
      </c>
      <c r="G986" s="2">
        <f t="shared" si="22"/>
        <v>68680.554479999992</v>
      </c>
      <c r="H986" s="2">
        <f t="shared" si="19"/>
        <v>0.41999999992549419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5093679</v>
      </c>
      <c r="D987" s="1">
        <f>BILANCA!E9</f>
        <v>5244973.75</v>
      </c>
      <c r="E987" s="1">
        <v>0</v>
      </c>
      <c r="F987" s="1">
        <v>0</v>
      </c>
      <c r="G987" s="2">
        <f t="shared" si="22"/>
        <v>62334.506000000001</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2610509</v>
      </c>
      <c r="D988" s="1">
        <f>BILANCA!E10</f>
        <v>2610509.0699999998</v>
      </c>
      <c r="E988" s="1">
        <v>0</v>
      </c>
      <c r="F988" s="1">
        <v>0</v>
      </c>
      <c r="G988" s="2">
        <f t="shared" si="22"/>
        <v>39157.635699999999</v>
      </c>
      <c r="H988" s="2">
        <f t="shared" si="19"/>
        <v>6.9999999832361937E-2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153359</v>
      </c>
      <c r="D989" s="1">
        <f>BILANCA!E11</f>
        <v>184138.23999999999</v>
      </c>
      <c r="E989" s="1">
        <v>0</v>
      </c>
      <c r="F989" s="1">
        <v>0</v>
      </c>
      <c r="G989" s="2">
        <f t="shared" si="22"/>
        <v>3129.81288</v>
      </c>
      <c r="H989" s="2">
        <f t="shared" si="19"/>
        <v>0.23999999999068677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26346626</v>
      </c>
      <c r="D990" s="1">
        <f>BILANCA!E12</f>
        <v>28901133.080000006</v>
      </c>
      <c r="E990" s="1">
        <v>0</v>
      </c>
      <c r="F990" s="1">
        <v>0</v>
      </c>
      <c r="G990" s="2">
        <f t="shared" si="22"/>
        <v>589042.24512000009</v>
      </c>
      <c r="H990" s="2">
        <f t="shared" si="19"/>
        <v>8.0000005662441254E-2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25618725</v>
      </c>
      <c r="D991" s="1">
        <f>BILANCA!E13</f>
        <v>27830046.140000004</v>
      </c>
      <c r="E991" s="1">
        <v>0</v>
      </c>
      <c r="F991" s="1">
        <v>0</v>
      </c>
      <c r="G991" s="2">
        <f t="shared" si="22"/>
        <v>650230.53824000014</v>
      </c>
      <c r="H991" s="2">
        <f t="shared" si="19"/>
        <v>0.14000000432133675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18781501</v>
      </c>
      <c r="D993" s="1">
        <f>BILANCA!E15</f>
        <v>19322197.559999999</v>
      </c>
      <c r="E993" s="1">
        <v>0</v>
      </c>
      <c r="F993" s="1">
        <v>0</v>
      </c>
      <c r="G993" s="2">
        <f t="shared" si="22"/>
        <v>574258.96120000002</v>
      </c>
      <c r="H993" s="2">
        <f t="shared" si="19"/>
        <v>0.44000000134110451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6965255</v>
      </c>
      <c r="D994" s="1">
        <f>BILANCA!E16</f>
        <v>9319877.8300000001</v>
      </c>
      <c r="E994" s="1">
        <v>0</v>
      </c>
      <c r="F994" s="1">
        <v>0</v>
      </c>
      <c r="G994" s="2">
        <f t="shared" si="22"/>
        <v>281655.11725999997</v>
      </c>
      <c r="H994" s="2">
        <f t="shared" si="19"/>
        <v>0.16999999992549419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7001023</v>
      </c>
      <c r="D995" s="1">
        <f>BILANCA!E17</f>
        <v>7252965.7300000004</v>
      </c>
      <c r="E995" s="1">
        <v>0</v>
      </c>
      <c r="F995" s="1">
        <v>0</v>
      </c>
      <c r="G995" s="2">
        <f t="shared" si="22"/>
        <v>258083.45352000004</v>
      </c>
      <c r="H995" s="2">
        <f t="shared" si="19"/>
        <v>0.26999999955296516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7129054</v>
      </c>
      <c r="D996" s="1">
        <f>BILANCA!E18</f>
        <v>8064994.9800000004</v>
      </c>
      <c r="E996" s="1">
        <v>0</v>
      </c>
      <c r="F996" s="1">
        <v>0</v>
      </c>
      <c r="G996" s="2">
        <f t="shared" si="22"/>
        <v>302367.57147999998</v>
      </c>
      <c r="H996" s="2">
        <f t="shared" si="19"/>
        <v>1.9999999552965164E-2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536946</v>
      </c>
      <c r="D997" s="1">
        <f>BILANCA!E19</f>
        <v>528067.10000000009</v>
      </c>
      <c r="E997" s="1">
        <v>0</v>
      </c>
      <c r="F997" s="1">
        <v>0</v>
      </c>
      <c r="G997" s="2">
        <f t="shared" si="22"/>
        <v>22303.122800000005</v>
      </c>
      <c r="H997" s="2">
        <f t="shared" si="19"/>
        <v>0.10000000009313226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355143</v>
      </c>
      <c r="D998" s="1">
        <f>BILANCA!E20</f>
        <v>393351.65</v>
      </c>
      <c r="E998" s="1">
        <v>0</v>
      </c>
      <c r="F998" s="1">
        <v>0</v>
      </c>
      <c r="G998" s="2">
        <f t="shared" si="22"/>
        <v>17127.694500000001</v>
      </c>
      <c r="H998" s="2">
        <f t="shared" si="19"/>
        <v>0.34999999997671694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39813</v>
      </c>
      <c r="D999" s="1">
        <f>BILANCA!E21</f>
        <v>39813.01</v>
      </c>
      <c r="E999" s="1">
        <v>0</v>
      </c>
      <c r="F999" s="1">
        <v>0</v>
      </c>
      <c r="G999" s="2">
        <f t="shared" si="22"/>
        <v>1911.0243200000002</v>
      </c>
      <c r="H999" s="2">
        <f t="shared" si="19"/>
        <v>1.0000000002037268E-2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362547</v>
      </c>
      <c r="D1000" s="1">
        <f>BILANCA!E22</f>
        <v>362547.23</v>
      </c>
      <c r="E1000" s="1">
        <v>0</v>
      </c>
      <c r="F1000" s="1">
        <v>0</v>
      </c>
      <c r="G1000" s="2">
        <f t="shared" si="22"/>
        <v>18489.904820000003</v>
      </c>
      <c r="H1000" s="2">
        <f t="shared" si="19"/>
        <v>0.22999999998137355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1308802</v>
      </c>
      <c r="D1004" s="1">
        <f>BILANCA!E26</f>
        <v>1366928.48</v>
      </c>
      <c r="E1004" s="1">
        <v>0</v>
      </c>
      <c r="F1004" s="1">
        <v>0</v>
      </c>
      <c r="G1004" s="2">
        <f t="shared" si="22"/>
        <v>84895.838159999999</v>
      </c>
      <c r="H1004" s="2">
        <f t="shared" si="19"/>
        <v>0.47999999998137355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1529359</v>
      </c>
      <c r="D1006" s="1">
        <f>BILANCA!E28</f>
        <v>1634573.27</v>
      </c>
      <c r="E1006" s="1">
        <v>0</v>
      </c>
      <c r="F1006" s="1">
        <v>0</v>
      </c>
      <c r="G1006" s="2">
        <f t="shared" si="22"/>
        <v>110365.62742</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152933</v>
      </c>
      <c r="D1007" s="1">
        <f>BILANCA!E29</f>
        <v>274222.59000000008</v>
      </c>
      <c r="E1007" s="1">
        <v>0</v>
      </c>
      <c r="F1007" s="1">
        <v>0</v>
      </c>
      <c r="G1007" s="2">
        <f t="shared" si="22"/>
        <v>16833.076320000004</v>
      </c>
      <c r="H1007" s="2">
        <f t="shared" si="19"/>
        <v>0.40999999991618097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692602</v>
      </c>
      <c r="D1008" s="1">
        <f>BILANCA!E30</f>
        <v>883184.56</v>
      </c>
      <c r="E1008" s="1">
        <v>0</v>
      </c>
      <c r="F1008" s="1">
        <v>0</v>
      </c>
      <c r="G1008" s="2">
        <f t="shared" si="22"/>
        <v>61474.278000000006</v>
      </c>
      <c r="H1008" s="2">
        <f t="shared" si="19"/>
        <v>0.43999999994412065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539669</v>
      </c>
      <c r="D1012" s="1">
        <f>BILANCA!E34</f>
        <v>608961.97</v>
      </c>
      <c r="E1012" s="1">
        <v>0</v>
      </c>
      <c r="F1012" s="1">
        <v>0</v>
      </c>
      <c r="G1012" s="2">
        <f t="shared" si="22"/>
        <v>50970.195260000008</v>
      </c>
      <c r="H1012" s="2">
        <f t="shared" si="19"/>
        <v>3.0000000027939677E-2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38022</v>
      </c>
      <c r="D1019" s="1">
        <f>BILANCA!E41</f>
        <v>23901</v>
      </c>
      <c r="E1019" s="1">
        <v>0</v>
      </c>
      <c r="F1019" s="1">
        <v>0</v>
      </c>
      <c r="G1019" s="2">
        <f t="shared" si="22"/>
        <v>3089.6639999999998</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38022</v>
      </c>
      <c r="D1020" s="1">
        <f>BILANCA!E42</f>
        <v>23901</v>
      </c>
      <c r="E1020" s="1">
        <v>0</v>
      </c>
      <c r="F1020" s="1">
        <v>0</v>
      </c>
      <c r="G1020" s="2">
        <f t="shared" si="22"/>
        <v>3175.4879999999998</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244896.25</v>
      </c>
      <c r="E1023" s="1">
        <v>0</v>
      </c>
      <c r="F1023" s="1">
        <v>0</v>
      </c>
      <c r="G1023" s="2">
        <f t="shared" si="22"/>
        <v>19591.7</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127601</v>
      </c>
      <c r="D1025" s="1">
        <f>BILANCA!E47</f>
        <v>140101.03</v>
      </c>
      <c r="E1025" s="1">
        <v>0</v>
      </c>
      <c r="F1025" s="1">
        <v>0</v>
      </c>
      <c r="G1025" s="2">
        <f t="shared" si="22"/>
        <v>17127.728520000001</v>
      </c>
      <c r="H1025" s="2">
        <f t="shared" si="19"/>
        <v>2.9999999998835847E-2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88128</v>
      </c>
      <c r="D1026" s="1">
        <f>BILANCA!E48</f>
        <v>125524.25</v>
      </c>
      <c r="E1026" s="1">
        <v>0</v>
      </c>
      <c r="F1026" s="1">
        <v>0</v>
      </c>
      <c r="G1026" s="2">
        <f t="shared" si="22"/>
        <v>14584.589499999998</v>
      </c>
      <c r="H1026" s="2">
        <f t="shared" si="19"/>
        <v>0.25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70000</v>
      </c>
      <c r="D1027" s="1">
        <f>BILANCA!E49</f>
        <v>265000</v>
      </c>
      <c r="E1027" s="1">
        <v>0</v>
      </c>
      <c r="F1027" s="1">
        <v>0</v>
      </c>
      <c r="G1027" s="2">
        <f t="shared" si="22"/>
        <v>26400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285729</v>
      </c>
      <c r="D1028" s="1">
        <f>BILANCA!E50</f>
        <v>285729.03000000003</v>
      </c>
      <c r="E1028" s="1">
        <v>0</v>
      </c>
      <c r="F1028" s="1">
        <v>0</v>
      </c>
      <c r="G1028" s="2">
        <f t="shared" si="22"/>
        <v>38573.417700000005</v>
      </c>
      <c r="H1028" s="2">
        <f t="shared" si="19"/>
        <v>3.0000000027939677E-2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206236</v>
      </c>
      <c r="D1032" s="1">
        <f>BILANCA!E54</f>
        <v>237242.31</v>
      </c>
      <c r="E1032" s="1">
        <v>0</v>
      </c>
      <c r="F1032" s="1">
        <v>0</v>
      </c>
      <c r="G1032" s="2">
        <f t="shared" si="22"/>
        <v>33355.310380000003</v>
      </c>
      <c r="H1032" s="2">
        <f t="shared" si="19"/>
        <v>0.30999999999767169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206236</v>
      </c>
      <c r="D1033" s="1">
        <f>BILANCA!E55</f>
        <v>237242.31</v>
      </c>
      <c r="E1033" s="1">
        <v>0</v>
      </c>
      <c r="F1033" s="1">
        <v>0</v>
      </c>
      <c r="G1033" s="2">
        <f t="shared" si="22"/>
        <v>34036.031000000003</v>
      </c>
      <c r="H1033" s="2">
        <f t="shared" si="19"/>
        <v>0.30999999999767169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4281078</v>
      </c>
      <c r="D1034" s="1">
        <f>BILANCA!E56</f>
        <v>3970168.1</v>
      </c>
      <c r="E1034" s="1">
        <v>0</v>
      </c>
      <c r="F1034" s="1">
        <v>0</v>
      </c>
      <c r="G1034" s="2">
        <f t="shared" si="22"/>
        <v>623292.12419999996</v>
      </c>
      <c r="H1034" s="2">
        <f t="shared" si="19"/>
        <v>0.10000000009313226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4092328</v>
      </c>
      <c r="D1035" s="1">
        <f>BILANCA!E57</f>
        <v>3970168.1</v>
      </c>
      <c r="E1035" s="1">
        <v>0</v>
      </c>
      <c r="F1035" s="1">
        <v>0</v>
      </c>
      <c r="G1035" s="2">
        <f t="shared" si="22"/>
        <v>625698.53839999996</v>
      </c>
      <c r="H1035" s="2">
        <f t="shared" si="19"/>
        <v>0.10000000009313226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188750</v>
      </c>
      <c r="D1039" s="1">
        <f>BILANCA!E61</f>
        <v>0</v>
      </c>
      <c r="E1039" s="1">
        <v>0</v>
      </c>
      <c r="F1039" s="1">
        <v>0</v>
      </c>
      <c r="G1039" s="2">
        <f t="shared" si="22"/>
        <v>10570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11269425</v>
      </c>
      <c r="D1046" s="1">
        <f>BILANCA!E68</f>
        <v>8056076.2799999993</v>
      </c>
      <c r="E1046" s="1">
        <v>0</v>
      </c>
      <c r="F1046" s="1">
        <v>0</v>
      </c>
      <c r="G1046" s="2">
        <f t="shared" si="22"/>
        <v>1725039.38628</v>
      </c>
      <c r="H1046" s="2">
        <f t="shared" si="19"/>
        <v>0.27999999932944775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6105562</v>
      </c>
      <c r="D1047" s="1">
        <f>BILANCA!E69</f>
        <v>2959136</v>
      </c>
      <c r="E1047" s="1">
        <v>0</v>
      </c>
      <c r="F1047" s="1">
        <v>0</v>
      </c>
      <c r="G1047" s="2">
        <f t="shared" si="22"/>
        <v>769525.37599999993</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6105562</v>
      </c>
      <c r="D1048" s="1">
        <f>BILANCA!E70</f>
        <v>2959136</v>
      </c>
      <c r="E1048" s="1">
        <v>0</v>
      </c>
      <c r="F1048" s="1">
        <v>0</v>
      </c>
      <c r="G1048" s="2">
        <f t="shared" si="22"/>
        <v>781549.21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6105562</v>
      </c>
      <c r="D1050" s="1">
        <f>BILANCA!E72</f>
        <v>2959136</v>
      </c>
      <c r="E1050" s="1">
        <v>0</v>
      </c>
      <c r="F1050" s="1">
        <v>0</v>
      </c>
      <c r="G1050" s="2">
        <f t="shared" si="22"/>
        <v>805596.87800000003</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177697</v>
      </c>
      <c r="D1056" s="1">
        <f>BILANCA!E78</f>
        <v>188749.07</v>
      </c>
      <c r="E1056" s="1">
        <v>0</v>
      </c>
      <c r="F1056" s="1">
        <v>0</v>
      </c>
      <c r="G1056" s="2">
        <f t="shared" si="22"/>
        <v>40529.245219999997</v>
      </c>
      <c r="H1056" s="2">
        <f t="shared" si="19"/>
        <v>7.0000000006984919E-2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177697</v>
      </c>
      <c r="D1064" s="1">
        <f>BILANCA!E86</f>
        <v>188749.07</v>
      </c>
      <c r="E1064" s="1">
        <v>0</v>
      </c>
      <c r="F1064" s="1">
        <v>0</v>
      </c>
      <c r="G1064" s="2">
        <f t="shared" si="22"/>
        <v>44970.806340000003</v>
      </c>
      <c r="H1064" s="2">
        <f t="shared" si="19"/>
        <v>7.0000000006984919E-2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3870730</v>
      </c>
      <c r="D1112" s="1">
        <f>BILANCA!E134</f>
        <v>3870729.87</v>
      </c>
      <c r="E1112" s="1">
        <v>0</v>
      </c>
      <c r="F1112" s="1">
        <v>0</v>
      </c>
      <c r="G1112" s="2">
        <f t="shared" si="22"/>
        <v>1497972.47646</v>
      </c>
      <c r="H1112" s="2">
        <f t="shared" si="23"/>
        <v>0.12999999988824129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3870730</v>
      </c>
      <c r="D1113" s="1">
        <f>BILANCA!E135</f>
        <v>3870729.87</v>
      </c>
      <c r="E1113" s="1">
        <v>0</v>
      </c>
      <c r="F1113" s="1">
        <v>0</v>
      </c>
      <c r="G1113" s="2">
        <f t="shared" si="22"/>
        <v>1509584.6662000001</v>
      </c>
      <c r="H1113" s="2">
        <f t="shared" si="23"/>
        <v>0.12999999988824129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3664830</v>
      </c>
      <c r="D1117" s="1">
        <f>BILANCA!E139</f>
        <v>3664829.87</v>
      </c>
      <c r="E1117" s="1">
        <v>0</v>
      </c>
      <c r="F1117" s="1">
        <v>0</v>
      </c>
      <c r="G1117" s="2">
        <f t="shared" si="22"/>
        <v>1473261.6251600001</v>
      </c>
      <c r="H1117" s="2">
        <f t="shared" si="23"/>
        <v>0.12999999988824129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205900</v>
      </c>
      <c r="D1119" s="1">
        <f>BILANCA!E141</f>
        <v>205900</v>
      </c>
      <c r="E1119" s="1">
        <v>0</v>
      </c>
      <c r="F1119" s="1">
        <v>0</v>
      </c>
      <c r="G1119" s="2">
        <f t="shared" si="22"/>
        <v>84007.200000000012</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1106032</v>
      </c>
      <c r="D1124" s="1">
        <f>BILANCA!E146</f>
        <v>1015982.8</v>
      </c>
      <c r="E1124" s="1">
        <v>0</v>
      </c>
      <c r="F1124" s="1">
        <v>0</v>
      </c>
      <c r="G1124" s="2">
        <f t="shared" si="22"/>
        <v>442457.66159999999</v>
      </c>
      <c r="H1124" s="2">
        <f t="shared" si="23"/>
        <v>0.19999999995343387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116042</v>
      </c>
      <c r="D1125" s="1">
        <f>BILANCA!E147</f>
        <v>121966.28</v>
      </c>
      <c r="E1125" s="1">
        <v>0</v>
      </c>
      <c r="F1125" s="1">
        <v>0</v>
      </c>
      <c r="G1125" s="2">
        <f t="shared" si="22"/>
        <v>51116.387519999997</v>
      </c>
      <c r="H1125" s="2">
        <f t="shared" si="23"/>
        <v>0.27999999999883585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903258</v>
      </c>
      <c r="D1136" s="1">
        <f>BILANCA!E158</f>
        <v>676418.72</v>
      </c>
      <c r="E1136" s="1">
        <v>0</v>
      </c>
      <c r="F1136" s="1">
        <v>0</v>
      </c>
      <c r="G1136" s="2">
        <f t="shared" si="22"/>
        <v>345182.60231999995</v>
      </c>
      <c r="H1136" s="2">
        <f t="shared" si="23"/>
        <v>0.28000000002793968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380569</v>
      </c>
      <c r="D1137" s="1">
        <f>BILANCA!E159</f>
        <v>527634.38</v>
      </c>
      <c r="E1137" s="1">
        <v>0</v>
      </c>
      <c r="F1137" s="1">
        <v>0</v>
      </c>
      <c r="G1137" s="2">
        <f t="shared" si="22"/>
        <v>221119.01504</v>
      </c>
      <c r="H1137" s="2">
        <f t="shared" si="23"/>
        <v>0.38000000000465661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650</v>
      </c>
      <c r="D1138" s="1">
        <f>BILANCA!E160</f>
        <v>5973.45</v>
      </c>
      <c r="E1138" s="1">
        <v>0</v>
      </c>
      <c r="F1138" s="1">
        <v>0</v>
      </c>
      <c r="G1138" s="2">
        <f t="shared" si="22"/>
        <v>1952.5194999999999</v>
      </c>
      <c r="H1138" s="2">
        <f t="shared" si="23"/>
        <v>0.4499999999998181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5200</v>
      </c>
      <c r="D1140" s="1">
        <f>BILANCA!E162</f>
        <v>5200</v>
      </c>
      <c r="E1140" s="1">
        <v>0</v>
      </c>
      <c r="F1140" s="1">
        <v>0</v>
      </c>
      <c r="G1140" s="2">
        <f t="shared" si="22"/>
        <v>2449.1999999999998</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299687</v>
      </c>
      <c r="D1141" s="1">
        <f>BILANCA!E163</f>
        <v>321210.03000000003</v>
      </c>
      <c r="E1141" s="1">
        <v>0</v>
      </c>
      <c r="F1141" s="1">
        <v>0</v>
      </c>
      <c r="G1141" s="2">
        <f t="shared" si="22"/>
        <v>148852.91548000003</v>
      </c>
      <c r="H1141" s="2">
        <f t="shared" si="23"/>
        <v>3.0000000027939677E-2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9404</v>
      </c>
      <c r="D1142" s="1">
        <f>BILANCA!E164</f>
        <v>21478.54</v>
      </c>
      <c r="E1142" s="1">
        <v>0</v>
      </c>
      <c r="F1142" s="1">
        <v>0</v>
      </c>
      <c r="G1142" s="2">
        <f t="shared" si="22"/>
        <v>8325.4117200000001</v>
      </c>
      <c r="H1142" s="2">
        <f t="shared" si="23"/>
        <v>0.45999999999912689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12074.4</v>
      </c>
      <c r="E1143" s="1">
        <v>0</v>
      </c>
      <c r="F1143" s="1">
        <v>0</v>
      </c>
      <c r="G1143" s="2">
        <f t="shared" si="22"/>
        <v>3863.808</v>
      </c>
      <c r="H1143" s="2">
        <f t="shared" si="23"/>
        <v>0.3999999999996362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9404</v>
      </c>
      <c r="D1144" s="1">
        <f>BILANCA!E166</f>
        <v>9404.14</v>
      </c>
      <c r="E1144" s="1">
        <v>0</v>
      </c>
      <c r="F1144" s="1">
        <v>0</v>
      </c>
      <c r="G1144" s="2">
        <f t="shared" si="22"/>
        <v>4542.1770800000004</v>
      </c>
      <c r="H1144" s="2">
        <f t="shared" si="23"/>
        <v>0.13999999999941792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49447958</v>
      </c>
      <c r="D1152" s="1">
        <f>BILANCA!E175</f>
        <v>48598722.040000007</v>
      </c>
      <c r="E1152" s="1">
        <v>0</v>
      </c>
      <c r="F1152" s="1">
        <v>0</v>
      </c>
      <c r="G1152" s="2">
        <f t="shared" si="22"/>
        <v>24783072.951520003</v>
      </c>
      <c r="H1152" s="2">
        <f t="shared" si="23"/>
        <v>4.0000006556510925E-2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5682272</v>
      </c>
      <c r="D1153" s="1">
        <f>BILANCA!E176</f>
        <v>4371244.4800000004</v>
      </c>
      <c r="E1153" s="1">
        <v>0</v>
      </c>
      <c r="F1153" s="1">
        <v>0</v>
      </c>
      <c r="G1153" s="2">
        <f t="shared" si="22"/>
        <v>2452209.3632000005</v>
      </c>
      <c r="H1153" s="2">
        <f t="shared" si="23"/>
        <v>0.48000000044703484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1467074</v>
      </c>
      <c r="D1154" s="1">
        <f>BILANCA!E177</f>
        <v>887147.84000000008</v>
      </c>
      <c r="E1154" s="1">
        <v>0</v>
      </c>
      <c r="F1154" s="1">
        <v>0</v>
      </c>
      <c r="G1154" s="2">
        <f t="shared" si="22"/>
        <v>554274.21528</v>
      </c>
      <c r="H1154" s="2">
        <f t="shared" si="23"/>
        <v>0.15999999991618097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100241</v>
      </c>
      <c r="D1155" s="1">
        <f>BILANCA!E178</f>
        <v>98454.98</v>
      </c>
      <c r="E1155" s="1">
        <v>0</v>
      </c>
      <c r="F1155" s="1">
        <v>0</v>
      </c>
      <c r="G1155" s="2">
        <f t="shared" si="22"/>
        <v>51109.965119999993</v>
      </c>
      <c r="H1155" s="2">
        <f t="shared" si="23"/>
        <v>2.0000000004074536E-2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434966</v>
      </c>
      <c r="D1156" s="1">
        <f>BILANCA!E179</f>
        <v>121768.71</v>
      </c>
      <c r="E1156" s="1">
        <v>0</v>
      </c>
      <c r="F1156" s="1">
        <v>0</v>
      </c>
      <c r="G1156" s="2">
        <f t="shared" si="22"/>
        <v>117381.09165999998</v>
      </c>
      <c r="H1156" s="2">
        <f t="shared" si="23"/>
        <v>0.28999999999359716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1362</v>
      </c>
      <c r="D1157" s="1">
        <f>BILANCA!E180</f>
        <v>1657.01</v>
      </c>
      <c r="E1157" s="1">
        <v>0</v>
      </c>
      <c r="F1157" s="1">
        <v>0</v>
      </c>
      <c r="G1157" s="2">
        <f t="shared" si="22"/>
        <v>813.62747999999988</v>
      </c>
      <c r="H1157" s="2">
        <f t="shared" si="23"/>
        <v>9.9999999999909051E-3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1362</v>
      </c>
      <c r="D1160" s="1">
        <f>BILANCA!E183</f>
        <v>1657.01</v>
      </c>
      <c r="E1160" s="1">
        <v>0</v>
      </c>
      <c r="F1160" s="1">
        <v>0</v>
      </c>
      <c r="G1160" s="2">
        <f t="shared" si="22"/>
        <v>827.65553999999997</v>
      </c>
      <c r="H1160" s="2">
        <f t="shared" si="23"/>
        <v>9.9999999999909051E-3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6972</v>
      </c>
      <c r="D1161" s="1">
        <f>BILANCA!E184</f>
        <v>0</v>
      </c>
      <c r="E1161" s="1">
        <v>0</v>
      </c>
      <c r="F1161" s="1">
        <v>0</v>
      </c>
      <c r="G1161" s="2">
        <f t="shared" si="22"/>
        <v>1241.0159999999998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23860</v>
      </c>
      <c r="D1163" s="1">
        <f>BILANCA!E186</f>
        <v>5712</v>
      </c>
      <c r="E1163" s="1">
        <v>0</v>
      </c>
      <c r="F1163" s="1">
        <v>0</v>
      </c>
      <c r="G1163" s="2">
        <f t="shared" si="22"/>
        <v>6351.12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60600</v>
      </c>
      <c r="D1164" s="1">
        <f>BILANCA!E187</f>
        <v>0</v>
      </c>
      <c r="E1164" s="1">
        <v>0</v>
      </c>
      <c r="F1164" s="1">
        <v>0</v>
      </c>
      <c r="G1164" s="2">
        <f t="shared" si="22"/>
        <v>10968.6</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839073</v>
      </c>
      <c r="D1165" s="1">
        <f>BILANCA!E188</f>
        <v>659555.14</v>
      </c>
      <c r="E1165" s="1">
        <v>0</v>
      </c>
      <c r="F1165" s="1">
        <v>0</v>
      </c>
      <c r="G1165" s="2">
        <f t="shared" si="22"/>
        <v>392789.35696</v>
      </c>
      <c r="H1165" s="2">
        <f t="shared" si="23"/>
        <v>0.14000000001396984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1307701</v>
      </c>
      <c r="D1166" s="1">
        <f>BILANCA!E189</f>
        <v>855013.17</v>
      </c>
      <c r="E1166" s="1">
        <v>0</v>
      </c>
      <c r="F1166" s="1">
        <v>0</v>
      </c>
      <c r="G1166" s="2">
        <f t="shared" si="22"/>
        <v>552244.10321999993</v>
      </c>
      <c r="H1166" s="2">
        <f t="shared" si="23"/>
        <v>0.17000000004190952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2907497</v>
      </c>
      <c r="D1183" s="1">
        <f>BILANCA!E206</f>
        <v>2629083.4700000002</v>
      </c>
      <c r="E1183" s="1">
        <v>0</v>
      </c>
      <c r="F1183" s="1">
        <v>0</v>
      </c>
      <c r="G1183" s="2">
        <f t="shared" si="22"/>
        <v>1633132.7880000002</v>
      </c>
      <c r="H1183" s="2">
        <f t="shared" si="23"/>
        <v>0.47000000020489097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2907497</v>
      </c>
      <c r="D1184" s="1">
        <f>BILANCA!E207</f>
        <v>2629083.4700000002</v>
      </c>
      <c r="E1184" s="1">
        <v>0</v>
      </c>
      <c r="F1184" s="1">
        <v>0</v>
      </c>
      <c r="G1184" s="2">
        <f t="shared" si="22"/>
        <v>1641298.4519400001</v>
      </c>
      <c r="H1184" s="2">
        <f t="shared" si="23"/>
        <v>0.47000000020489097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2375000</v>
      </c>
      <c r="D1189" s="1">
        <f>BILANCA!E212</f>
        <v>2375000</v>
      </c>
      <c r="E1189" s="1">
        <v>0</v>
      </c>
      <c r="F1189" s="1">
        <v>0</v>
      </c>
      <c r="G1189" s="2">
        <f t="shared" si="22"/>
        <v>1467750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532497</v>
      </c>
      <c r="D1194" s="1">
        <f>BILANCA!E217</f>
        <v>254083.47</v>
      </c>
      <c r="E1194" s="1">
        <v>0</v>
      </c>
      <c r="F1194" s="1">
        <v>0</v>
      </c>
      <c r="G1194" s="2">
        <f t="shared" si="22"/>
        <v>219580.09133999998</v>
      </c>
      <c r="H1194" s="2">
        <f t="shared" si="23"/>
        <v>0.47000000000116415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43765686</v>
      </c>
      <c r="D1214" s="1">
        <f>BILANCA!E237</f>
        <v>44227477.560000002</v>
      </c>
      <c r="E1214" s="1">
        <v>0</v>
      </c>
      <c r="F1214" s="1">
        <v>0</v>
      </c>
      <c r="G1214" s="2">
        <f t="shared" si="22"/>
        <v>30542968.098719999</v>
      </c>
      <c r="H1214" s="2">
        <f t="shared" si="23"/>
        <v>0.43999999761581421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39141765</v>
      </c>
      <c r="D1215" s="1">
        <f>BILANCA!E238</f>
        <v>41784292.160000004</v>
      </c>
      <c r="E1215" s="1">
        <v>0</v>
      </c>
      <c r="F1215" s="1">
        <v>0</v>
      </c>
      <c r="G1215" s="2">
        <f t="shared" si="22"/>
        <v>28468801.042240005</v>
      </c>
      <c r="H1215" s="2">
        <f t="shared" si="23"/>
        <v>0.16000000387430191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42049262</v>
      </c>
      <c r="D1216" s="1">
        <f>BILANCA!E239</f>
        <v>44413375.630000003</v>
      </c>
      <c r="E1216" s="1">
        <v>0</v>
      </c>
      <c r="F1216" s="1">
        <v>0</v>
      </c>
      <c r="G1216" s="2">
        <f t="shared" si="22"/>
        <v>30494111.089580003</v>
      </c>
      <c r="H1216" s="2">
        <f t="shared" si="23"/>
        <v>0.36999999731779099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41761251</v>
      </c>
      <c r="D1217" s="1">
        <f>BILANCA!E240</f>
        <v>44125364.630000003</v>
      </c>
      <c r="E1217" s="1">
        <v>0</v>
      </c>
      <c r="F1217" s="1">
        <v>0</v>
      </c>
      <c r="G1217" s="2">
        <f t="shared" si="22"/>
        <v>30422803.380840003</v>
      </c>
      <c r="H1217" s="2">
        <f t="shared" si="23"/>
        <v>0.36999999731779099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288011</v>
      </c>
      <c r="D1218" s="1">
        <f>BILANCA!E241</f>
        <v>288011</v>
      </c>
      <c r="E1218" s="1">
        <v>0</v>
      </c>
      <c r="F1218" s="1">
        <v>0</v>
      </c>
      <c r="G1218" s="2">
        <f t="shared" si="22"/>
        <v>203047.75499999998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2907497</v>
      </c>
      <c r="D1219" s="1">
        <f>BILANCA!E242</f>
        <v>2629083.4700000002</v>
      </c>
      <c r="E1219" s="1">
        <v>0</v>
      </c>
      <c r="F1219" s="1">
        <v>0</v>
      </c>
      <c r="G1219" s="2">
        <f t="shared" si="22"/>
        <v>1927096.6898400001</v>
      </c>
      <c r="H1219" s="2">
        <f t="shared" si="23"/>
        <v>0.47000000020489097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2907497</v>
      </c>
      <c r="D1220" s="1">
        <f>BILANCA!E243</f>
        <v>2629083.4700000002</v>
      </c>
      <c r="E1220" s="1">
        <v>0</v>
      </c>
      <c r="F1220" s="1">
        <v>0</v>
      </c>
      <c r="G1220" s="2">
        <f t="shared" si="22"/>
        <v>1935262.35378</v>
      </c>
      <c r="H1220" s="2">
        <f t="shared" si="23"/>
        <v>0.47000000020489097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4137663</v>
      </c>
      <c r="D1222" s="1">
        <f>BILANCA!E245</f>
        <v>1855330.6199999996</v>
      </c>
      <c r="E1222" s="1">
        <v>0</v>
      </c>
      <c r="F1222" s="1">
        <v>0</v>
      </c>
      <c r="G1222" s="2">
        <f t="shared" si="22"/>
        <v>1875749.4933599997</v>
      </c>
      <c r="H1222" s="2">
        <f t="shared" si="23"/>
        <v>0.38000000035390258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9856754</v>
      </c>
      <c r="D1223" s="1">
        <f>BILANCA!E246</f>
        <v>4987533.2699999996</v>
      </c>
      <c r="E1223" s="1">
        <v>0</v>
      </c>
      <c r="F1223" s="1">
        <v>0</v>
      </c>
      <c r="G1223" s="2">
        <f t="shared" si="22"/>
        <v>4759636.9295999995</v>
      </c>
      <c r="H1223" s="2">
        <f t="shared" si="23"/>
        <v>0.26999999955296516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6949257</v>
      </c>
      <c r="D1224" s="1">
        <f>BILANCA!E247</f>
        <v>4733449.8</v>
      </c>
      <c r="E1224" s="1">
        <v>0</v>
      </c>
      <c r="F1224" s="1">
        <v>0</v>
      </c>
      <c r="G1224" s="2">
        <f t="shared" si="22"/>
        <v>3956293.7405999997</v>
      </c>
      <c r="H1224" s="2">
        <f t="shared" si="23"/>
        <v>0.20000000018626451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2907497</v>
      </c>
      <c r="D1226" s="1">
        <f>BILANCA!E249</f>
        <v>254083.47</v>
      </c>
      <c r="E1226" s="1">
        <v>0</v>
      </c>
      <c r="F1226" s="1">
        <v>0</v>
      </c>
      <c r="G1226" s="2">
        <f t="shared" si="22"/>
        <v>830006.33742</v>
      </c>
      <c r="H1226" s="2">
        <f t="shared" si="23"/>
        <v>0.47000000000116415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5719091</v>
      </c>
      <c r="D1227" s="1">
        <f>BILANCA!E250</f>
        <v>3132202.65</v>
      </c>
      <c r="E1227" s="1">
        <v>0</v>
      </c>
      <c r="F1227" s="1">
        <v>0</v>
      </c>
      <c r="G1227" s="2">
        <f t="shared" si="22"/>
        <v>2923973.0971999997</v>
      </c>
      <c r="H1227" s="2">
        <f t="shared" si="23"/>
        <v>0.35000000009313226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5719091</v>
      </c>
      <c r="D1229" s="1">
        <f>BILANCA!E252</f>
        <v>3132202.65</v>
      </c>
      <c r="E1229" s="1">
        <v>0</v>
      </c>
      <c r="F1229" s="1">
        <v>0</v>
      </c>
      <c r="G1229" s="2">
        <f t="shared" si="22"/>
        <v>2947940.0898000002</v>
      </c>
      <c r="H1229" s="2">
        <f t="shared" si="23"/>
        <v>0.35000000009313226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476854</v>
      </c>
      <c r="D1232" s="1">
        <f>BILANCA!E255</f>
        <v>566376.24</v>
      </c>
      <c r="E1232" s="1">
        <v>0</v>
      </c>
      <c r="F1232" s="1">
        <v>0</v>
      </c>
      <c r="G1232" s="2">
        <f t="shared" si="22"/>
        <v>400792.01351999998</v>
      </c>
      <c r="H1232" s="2">
        <f t="shared" si="23"/>
        <v>0.23999999999068677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9404</v>
      </c>
      <c r="D1233" s="1">
        <f>BILANCA!E256</f>
        <v>21478.54</v>
      </c>
      <c r="E1233" s="1">
        <v>0</v>
      </c>
      <c r="F1233" s="1">
        <v>0</v>
      </c>
      <c r="G1233" s="2">
        <f t="shared" si="22"/>
        <v>13090.27</v>
      </c>
      <c r="H1233" s="2">
        <f t="shared" si="23"/>
        <v>0.45999999999912689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6460271</v>
      </c>
      <c r="D1236" s="1">
        <f>BILANCA!E259</f>
        <v>9600271.2799999993</v>
      </c>
      <c r="E1236" s="1">
        <v>0</v>
      </c>
      <c r="F1236" s="1">
        <v>0</v>
      </c>
      <c r="G1236" s="2">
        <f t="shared" si="22"/>
        <v>6492185.8306799997</v>
      </c>
      <c r="H1236" s="2">
        <f t="shared" si="23"/>
        <v>0.27999999932944775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6460271</v>
      </c>
      <c r="D1237" s="1">
        <f>BILANCA!E260</f>
        <v>9600271.2799999993</v>
      </c>
      <c r="E1237" s="1">
        <v>0</v>
      </c>
      <c r="F1237" s="1">
        <v>0</v>
      </c>
      <c r="G1237" s="2">
        <f t="shared" si="22"/>
        <v>6517846.6442399994</v>
      </c>
      <c r="H1237" s="2">
        <f t="shared" si="23"/>
        <v>0.27999999932944775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1389814</v>
      </c>
      <c r="D1240" s="1">
        <f>BILANCA!E264</f>
        <v>1250561.3</v>
      </c>
      <c r="E1240" s="1">
        <v>0</v>
      </c>
      <c r="F1240" s="1">
        <v>0</v>
      </c>
      <c r="G1240" s="2">
        <f t="shared" si="22"/>
        <v>999970.70620000013</v>
      </c>
      <c r="H1240" s="2">
        <f t="shared" si="23"/>
        <v>0.30000000004656613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15905</v>
      </c>
      <c r="D1241" s="1">
        <f>BILANCA!E265</f>
        <v>86631.53</v>
      </c>
      <c r="E1241" s="1">
        <v>0</v>
      </c>
      <c r="F1241" s="1">
        <v>0</v>
      </c>
      <c r="G1241" s="2">
        <f t="shared" si="22"/>
        <v>48805.359479999999</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9404</v>
      </c>
      <c r="D1242" s="1">
        <f>BILANCA!E266</f>
        <v>0</v>
      </c>
      <c r="E1242" s="1">
        <v>0</v>
      </c>
      <c r="F1242" s="1">
        <v>0</v>
      </c>
      <c r="G1242" s="2">
        <f t="shared" ref="G1242:G1479" si="24">B1242/1000*C1242+B1242/500*D1242</f>
        <v>2435.636</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21478.54</v>
      </c>
      <c r="E1243" s="1">
        <v>0</v>
      </c>
      <c r="F1243" s="1">
        <v>0</v>
      </c>
      <c r="G1243" s="2">
        <f t="shared" si="24"/>
        <v>11168.8408</v>
      </c>
      <c r="H1243" s="2">
        <f t="shared" si="23"/>
        <v>0.45999999999912689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159</v>
      </c>
      <c r="D1244" s="1">
        <f>BILANCA!E268</f>
        <v>860.74</v>
      </c>
      <c r="E1244" s="1">
        <v>0</v>
      </c>
      <c r="F1244" s="1">
        <v>0</v>
      </c>
      <c r="G1244" s="2">
        <f t="shared" si="24"/>
        <v>490.80528000000004</v>
      </c>
      <c r="H1244" s="2">
        <f t="shared" si="23"/>
        <v>0.25999999999999091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177538</v>
      </c>
      <c r="D1247" s="1">
        <f>BILANCA!E271</f>
        <v>187888.33</v>
      </c>
      <c r="E1247" s="1">
        <v>0</v>
      </c>
      <c r="F1247" s="1">
        <v>0</v>
      </c>
      <c r="G1247" s="2">
        <f t="shared" si="24"/>
        <v>146075.07024</v>
      </c>
      <c r="H1247" s="2">
        <f t="shared" si="23"/>
        <v>0.32999999998719431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92558</v>
      </c>
      <c r="D1263" s="1">
        <f>BILANCA!E287</f>
        <v>10032.209999999999</v>
      </c>
      <c r="E1263" s="1">
        <v>0</v>
      </c>
      <c r="F1263" s="1">
        <v>0</v>
      </c>
      <c r="G1263" s="2">
        <f t="shared" si="24"/>
        <v>31534.277600000001</v>
      </c>
      <c r="H1263" s="2">
        <f t="shared" si="23"/>
        <v>0.20999999999912689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1374516</v>
      </c>
      <c r="D1264" s="1">
        <f>BILANCA!E288</f>
        <v>877115.63</v>
      </c>
      <c r="E1264" s="1">
        <v>0</v>
      </c>
      <c r="F1264" s="1">
        <v>0</v>
      </c>
      <c r="G1264" s="2">
        <f t="shared" si="24"/>
        <v>879177.98006000009</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1291991</v>
      </c>
      <c r="D1265" s="1">
        <f>BILANCA!E289</f>
        <v>0</v>
      </c>
      <c r="E1265" s="1">
        <v>0</v>
      </c>
      <c r="F1265" s="1">
        <v>0</v>
      </c>
      <c r="G1265" s="2">
        <f t="shared" si="24"/>
        <v>364341.46199999994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15710</v>
      </c>
      <c r="D1266" s="1">
        <f>BILANCA!E290</f>
        <v>855013.17</v>
      </c>
      <c r="E1266" s="1">
        <v>0</v>
      </c>
      <c r="F1266" s="1">
        <v>0</v>
      </c>
      <c r="G1266" s="2">
        <f t="shared" si="24"/>
        <v>488383.38421999995</v>
      </c>
      <c r="H1266" s="2">
        <f t="shared" si="23"/>
        <v>0.17000000004190952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2907497</v>
      </c>
      <c r="D1270" s="1">
        <f>BILANCA!E294</f>
        <v>2629083.4700000002</v>
      </c>
      <c r="E1270" s="1">
        <v>0</v>
      </c>
      <c r="F1270" s="1">
        <v>0</v>
      </c>
      <c r="G1270" s="2">
        <f t="shared" si="24"/>
        <v>2343545.5507800002</v>
      </c>
      <c r="H1270" s="2">
        <f t="shared" si="23"/>
        <v>0.47000000020489097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8181</v>
      </c>
      <c r="D1273" s="1">
        <f>BILANCA!E297</f>
        <v>7681.6</v>
      </c>
      <c r="E1273" s="1">
        <v>0</v>
      </c>
      <c r="F1273" s="1">
        <v>0</v>
      </c>
      <c r="G1273" s="2">
        <f t="shared" si="24"/>
        <v>6827.8179999999993</v>
      </c>
      <c r="H1273" s="2">
        <f t="shared" si="23"/>
        <v>0.3999999999996362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195721</v>
      </c>
      <c r="D1274" s="1">
        <f>BILANCA!E298</f>
        <v>197464.33</v>
      </c>
      <c r="E1274" s="1">
        <v>0</v>
      </c>
      <c r="F1274" s="1">
        <v>0</v>
      </c>
      <c r="G1274" s="2">
        <f t="shared" si="24"/>
        <v>171879.05105999997</v>
      </c>
      <c r="H1274" s="2">
        <f t="shared" si="23"/>
        <v>0.32999999998719431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5992</v>
      </c>
      <c r="D1275" s="1">
        <f>BILANCA!E299</f>
        <v>4802.6499999999996</v>
      </c>
      <c r="E1275" s="1">
        <v>0</v>
      </c>
      <c r="F1275" s="1">
        <v>0</v>
      </c>
      <c r="G1275" s="2">
        <f t="shared" si="24"/>
        <v>4554.4115999999995</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1667996</v>
      </c>
      <c r="D1299" s="6">
        <f>'RAS-funkcijski'!E5</f>
        <v>1732927.4200000002</v>
      </c>
      <c r="E1299" s="6">
        <v>0</v>
      </c>
      <c r="F1299" s="6">
        <v>0</v>
      </c>
      <c r="G1299" s="7">
        <f t="shared" si="24"/>
        <v>5133.850840000001</v>
      </c>
      <c r="H1299" s="7">
        <f t="shared" si="23"/>
        <v>0.42000000015832484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523699</v>
      </c>
      <c r="D1300" s="1">
        <f>'RAS-funkcijski'!E6</f>
        <v>519734.09</v>
      </c>
      <c r="E1300" s="1">
        <v>0</v>
      </c>
      <c r="F1300" s="1">
        <v>0</v>
      </c>
      <c r="G1300" s="2">
        <f t="shared" si="24"/>
        <v>3126.3343599999998</v>
      </c>
      <c r="H1300" s="2">
        <f t="shared" si="23"/>
        <v>9.0000000025611371E-2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523699</v>
      </c>
      <c r="D1301" s="1">
        <f>'RAS-funkcijski'!E7</f>
        <v>519734.09</v>
      </c>
      <c r="E1301" s="1">
        <v>0</v>
      </c>
      <c r="F1301" s="1">
        <v>0</v>
      </c>
      <c r="G1301" s="2">
        <f t="shared" si="24"/>
        <v>4689.5015400000002</v>
      </c>
      <c r="H1301" s="2">
        <f t="shared" si="23"/>
        <v>9.0000000025611371E-2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1144297</v>
      </c>
      <c r="D1307" s="1">
        <f>'RAS-funkcijski'!E13</f>
        <v>1213193.33</v>
      </c>
      <c r="E1307" s="1">
        <v>0</v>
      </c>
      <c r="F1307" s="1">
        <v>0</v>
      </c>
      <c r="G1307" s="2">
        <f t="shared" si="24"/>
        <v>32136.15294</v>
      </c>
      <c r="H1307" s="2">
        <f t="shared" si="23"/>
        <v>0.33000000007450581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789016</v>
      </c>
      <c r="D1308" s="1">
        <f>'RAS-funkcijski'!E14</f>
        <v>903648.33</v>
      </c>
      <c r="E1308" s="1">
        <v>0</v>
      </c>
      <c r="F1308" s="1">
        <v>0</v>
      </c>
      <c r="G1308" s="2">
        <f t="shared" si="24"/>
        <v>25963.1266</v>
      </c>
      <c r="H1308" s="2">
        <f t="shared" si="23"/>
        <v>0.32999999995809048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355281</v>
      </c>
      <c r="D1310" s="1">
        <f>'RAS-funkcijski'!E16</f>
        <v>309545</v>
      </c>
      <c r="E1310" s="1">
        <v>0</v>
      </c>
      <c r="F1310" s="1">
        <v>0</v>
      </c>
      <c r="G1310" s="2">
        <f t="shared" si="24"/>
        <v>11692.452000000001</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212000</v>
      </c>
      <c r="D1322" s="1">
        <f>'RAS-funkcijski'!E28</f>
        <v>274000</v>
      </c>
      <c r="E1322" s="1">
        <v>0</v>
      </c>
      <c r="F1322" s="1">
        <v>0</v>
      </c>
      <c r="G1322" s="2">
        <f t="shared" si="24"/>
        <v>18240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212000</v>
      </c>
      <c r="D1324" s="1">
        <f>'RAS-funkcijski'!E30</f>
        <v>274000</v>
      </c>
      <c r="E1324" s="1">
        <v>0</v>
      </c>
      <c r="F1324" s="1">
        <v>0</v>
      </c>
      <c r="G1324" s="2">
        <f t="shared" si="24"/>
        <v>19760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134608</v>
      </c>
      <c r="D1329" s="1">
        <f>'RAS-funkcijski'!E35</f>
        <v>152375</v>
      </c>
      <c r="E1329" s="1">
        <v>0</v>
      </c>
      <c r="F1329" s="1">
        <v>0</v>
      </c>
      <c r="G1329" s="2">
        <f t="shared" si="24"/>
        <v>13620.098</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134608</v>
      </c>
      <c r="D1348" s="1">
        <f>'RAS-funkcijski'!E54</f>
        <v>74375</v>
      </c>
      <c r="E1348" s="1">
        <v>0</v>
      </c>
      <c r="F1348" s="1">
        <v>0</v>
      </c>
      <c r="G1348" s="2">
        <f t="shared" si="24"/>
        <v>14167.900000000001</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134608</v>
      </c>
      <c r="D1349" s="1">
        <f>'RAS-funkcijski'!E55</f>
        <v>74375</v>
      </c>
      <c r="E1349" s="1">
        <v>0</v>
      </c>
      <c r="F1349" s="1">
        <v>0</v>
      </c>
      <c r="G1349" s="2">
        <f t="shared" si="24"/>
        <v>14451.257999999998</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78000</v>
      </c>
      <c r="E1355" s="1">
        <v>0</v>
      </c>
      <c r="F1355" s="1">
        <v>0</v>
      </c>
      <c r="G1355" s="2">
        <f t="shared" si="24"/>
        <v>8892</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78000</v>
      </c>
      <c r="E1358" s="1">
        <v>0</v>
      </c>
      <c r="F1358" s="1">
        <v>0</v>
      </c>
      <c r="G1358" s="2">
        <f t="shared" si="24"/>
        <v>9360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412307</v>
      </c>
      <c r="E1369" s="1">
        <v>0</v>
      </c>
      <c r="F1369" s="1">
        <v>0</v>
      </c>
      <c r="G1369" s="2">
        <f t="shared" si="24"/>
        <v>58547.593999999997</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387307</v>
      </c>
      <c r="E1370" s="1">
        <v>0</v>
      </c>
      <c r="F1370" s="1">
        <v>0</v>
      </c>
      <c r="G1370" s="2">
        <f t="shared" si="24"/>
        <v>55772.207999999999</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25000</v>
      </c>
      <c r="E1374" s="1">
        <v>0</v>
      </c>
      <c r="F1374" s="1">
        <v>0</v>
      </c>
      <c r="G1374" s="2">
        <f t="shared" si="24"/>
        <v>3800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4355479</v>
      </c>
      <c r="D1376" s="1">
        <f>'RAS-funkcijski'!E82</f>
        <v>5321991.25</v>
      </c>
      <c r="E1376" s="1">
        <v>0</v>
      </c>
      <c r="F1376" s="1">
        <v>0</v>
      </c>
      <c r="G1376" s="2">
        <f t="shared" si="24"/>
        <v>1169957.997</v>
      </c>
      <c r="H1376" s="2">
        <f t="shared" si="27"/>
        <v>0.25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4294879</v>
      </c>
      <c r="D1378" s="1">
        <f>'RAS-funkcijski'!E84</f>
        <v>5284089.25</v>
      </c>
      <c r="E1378" s="1">
        <v>0</v>
      </c>
      <c r="F1378" s="1">
        <v>0</v>
      </c>
      <c r="G1378" s="2">
        <f t="shared" si="24"/>
        <v>1189044.6000000001</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60600</v>
      </c>
      <c r="D1379" s="1">
        <f>'RAS-funkcijski'!E85</f>
        <v>37902</v>
      </c>
      <c r="E1379" s="1">
        <v>0</v>
      </c>
      <c r="F1379" s="1">
        <v>0</v>
      </c>
      <c r="G1379" s="2">
        <f t="shared" si="24"/>
        <v>11048.724</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4545</v>
      </c>
      <c r="D1383" s="1">
        <f>'RAS-funkcijski'!E89</f>
        <v>0</v>
      </c>
      <c r="E1383" s="1">
        <v>0</v>
      </c>
      <c r="F1383" s="1">
        <v>0</v>
      </c>
      <c r="G1383" s="2">
        <f t="shared" si="24"/>
        <v>386.32500000000005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4545</v>
      </c>
      <c r="D1384" s="1">
        <f>'RAS-funkcijski'!E90</f>
        <v>0</v>
      </c>
      <c r="E1384" s="1">
        <v>0</v>
      </c>
      <c r="F1384" s="1">
        <v>0</v>
      </c>
      <c r="G1384" s="2">
        <f t="shared" si="24"/>
        <v>390.86999999999995</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4545</v>
      </c>
      <c r="D1385" s="1">
        <f>'RAS-funkcijski'!E91</f>
        <v>0</v>
      </c>
      <c r="E1385" s="1">
        <v>0</v>
      </c>
      <c r="F1385" s="1">
        <v>0</v>
      </c>
      <c r="G1385" s="2">
        <f t="shared" si="24"/>
        <v>395.41499999999996</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230000</v>
      </c>
      <c r="D1401" s="1">
        <f>'RAS-funkcijski'!E107</f>
        <v>521326.78</v>
      </c>
      <c r="E1401" s="1">
        <v>0</v>
      </c>
      <c r="F1401" s="1">
        <v>0</v>
      </c>
      <c r="G1401" s="2">
        <f t="shared" si="24"/>
        <v>131083.31667999999</v>
      </c>
      <c r="H1401" s="2">
        <f t="shared" si="27"/>
        <v>0.21999999997206032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185000</v>
      </c>
      <c r="D1402" s="1">
        <f>'RAS-funkcijski'!E108</f>
        <v>352576.78</v>
      </c>
      <c r="E1402" s="1">
        <v>0</v>
      </c>
      <c r="F1402" s="1">
        <v>0</v>
      </c>
      <c r="G1402" s="2">
        <f t="shared" si="24"/>
        <v>92575.97024000001</v>
      </c>
      <c r="H1402" s="2">
        <f t="shared" si="27"/>
        <v>0.21999999997206032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15000</v>
      </c>
      <c r="D1403" s="1">
        <f>'RAS-funkcijski'!E109</f>
        <v>35000</v>
      </c>
      <c r="E1403" s="1">
        <v>0</v>
      </c>
      <c r="F1403" s="1">
        <v>0</v>
      </c>
      <c r="G1403" s="2">
        <f t="shared" si="24"/>
        <v>8925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30000</v>
      </c>
      <c r="D1405" s="1">
        <f>'RAS-funkcijski'!E111</f>
        <v>133750</v>
      </c>
      <c r="E1405" s="1">
        <v>0</v>
      </c>
      <c r="F1405" s="1">
        <v>0</v>
      </c>
      <c r="G1405" s="2">
        <f t="shared" si="24"/>
        <v>31832.5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3853981</v>
      </c>
      <c r="D1408" s="1">
        <f>'RAS-funkcijski'!E114</f>
        <v>1144945.57</v>
      </c>
      <c r="E1408" s="1">
        <v>0</v>
      </c>
      <c r="F1408" s="1">
        <v>0</v>
      </c>
      <c r="G1408" s="2">
        <f t="shared" si="24"/>
        <v>675825.93539999996</v>
      </c>
      <c r="H1408" s="2">
        <f t="shared" si="27"/>
        <v>0.42999999993480742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3790981</v>
      </c>
      <c r="D1409" s="1">
        <f>'RAS-funkcijski'!E115</f>
        <v>1083445.57</v>
      </c>
      <c r="E1409" s="1">
        <v>0</v>
      </c>
      <c r="F1409" s="1">
        <v>0</v>
      </c>
      <c r="G1409" s="2">
        <f t="shared" si="24"/>
        <v>661323.80753999995</v>
      </c>
      <c r="H1409" s="2">
        <f t="shared" si="27"/>
        <v>0.42999999993480742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1203838</v>
      </c>
      <c r="D1410" s="1">
        <f>'RAS-funkcijski'!E116</f>
        <v>758473.75</v>
      </c>
      <c r="E1410" s="1">
        <v>0</v>
      </c>
      <c r="F1410" s="1">
        <v>0</v>
      </c>
      <c r="G1410" s="2">
        <f t="shared" si="24"/>
        <v>304727.97600000002</v>
      </c>
      <c r="H1410" s="2">
        <f t="shared" si="27"/>
        <v>0.25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2587143</v>
      </c>
      <c r="D1411" s="1">
        <f>'RAS-funkcijski'!E117</f>
        <v>324971.82</v>
      </c>
      <c r="E1411" s="1">
        <v>0</v>
      </c>
      <c r="F1411" s="1">
        <v>0</v>
      </c>
      <c r="G1411" s="2">
        <f t="shared" si="24"/>
        <v>365790.79031999997</v>
      </c>
      <c r="H1411" s="2">
        <f t="shared" si="27"/>
        <v>0.17999999999301508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63000</v>
      </c>
      <c r="D1419" s="1">
        <f>'RAS-funkcijski'!E125</f>
        <v>61500</v>
      </c>
      <c r="E1419" s="1">
        <v>0</v>
      </c>
      <c r="F1419" s="1">
        <v>0</v>
      </c>
      <c r="G1419" s="2">
        <f t="shared" si="24"/>
        <v>22506</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108618</v>
      </c>
      <c r="D1423" s="1">
        <f>'RAS-funkcijski'!E129</f>
        <v>96957.92</v>
      </c>
      <c r="E1423" s="1">
        <v>0</v>
      </c>
      <c r="F1423" s="1">
        <v>0</v>
      </c>
      <c r="G1423" s="2">
        <f t="shared" si="24"/>
        <v>37816.729999999996</v>
      </c>
      <c r="H1423" s="2">
        <f t="shared" si="27"/>
        <v>8.000000000174623E-2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108618</v>
      </c>
      <c r="D1432" s="1">
        <f>'RAS-funkcijski'!E138</f>
        <v>96957.92</v>
      </c>
      <c r="E1432" s="1">
        <v>0</v>
      </c>
      <c r="F1432" s="1">
        <v>0</v>
      </c>
      <c r="G1432" s="2">
        <f t="shared" si="24"/>
        <v>40539.53456</v>
      </c>
      <c r="H1432" s="2">
        <f t="shared" si="27"/>
        <v>8.000000000174623E-2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10567227</v>
      </c>
      <c r="D1435" s="13">
        <f>'RAS-funkcijski'!E141</f>
        <v>9656830.9399999995</v>
      </c>
      <c r="E1435" s="13">
        <v>0</v>
      </c>
      <c r="F1435" s="13">
        <v>0</v>
      </c>
      <c r="G1435" s="14">
        <f t="shared" si="24"/>
        <v>4093681.7765600001</v>
      </c>
      <c r="H1435" s="14">
        <f t="shared" si="27"/>
        <v>6.0000000521540642E-2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5682271.3300000001</v>
      </c>
      <c r="D1480" s="6"/>
      <c r="E1480" s="6">
        <v>0</v>
      </c>
      <c r="F1480" s="6">
        <v>0</v>
      </c>
      <c r="G1480" s="7">
        <f t="shared" ref="G1480:G1580" si="34">B1480/1000*C1480</f>
        <v>5682.2713300000005</v>
      </c>
      <c r="H1480" s="7">
        <f t="shared" ref="H1480:H1580" si="35">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8174183.6699999999</v>
      </c>
      <c r="D1481" s="1">
        <v>0</v>
      </c>
      <c r="E1481" s="1">
        <v>0</v>
      </c>
      <c r="F1481" s="1">
        <v>0</v>
      </c>
      <c r="G1481" s="2">
        <f t="shared" si="34"/>
        <v>16348.367340000001</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4560429.25</v>
      </c>
      <c r="D1483" s="1">
        <v>0</v>
      </c>
      <c r="E1483" s="1">
        <v>0</v>
      </c>
      <c r="F1483" s="1">
        <v>0</v>
      </c>
      <c r="G1483" s="2">
        <f t="shared" si="34"/>
        <v>18241.717000000001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1346587.71</v>
      </c>
      <c r="D1484" s="1">
        <v>0</v>
      </c>
      <c r="E1484" s="1">
        <v>0</v>
      </c>
      <c r="F1484" s="1">
        <v>0</v>
      </c>
      <c r="G1484" s="2">
        <f t="shared" si="34"/>
        <v>6732.9385499999999</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2376654.02</v>
      </c>
      <c r="D1485" s="1">
        <v>0</v>
      </c>
      <c r="E1485" s="1">
        <v>0</v>
      </c>
      <c r="F1485" s="1">
        <v>0</v>
      </c>
      <c r="G1485" s="2">
        <f t="shared" si="34"/>
        <v>14259.92412</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11983.73</v>
      </c>
      <c r="D1486" s="1">
        <v>0</v>
      </c>
      <c r="E1486" s="1">
        <v>0</v>
      </c>
      <c r="F1486" s="1">
        <v>0</v>
      </c>
      <c r="G1486" s="2">
        <f t="shared" si="34"/>
        <v>83.886110000000002</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27863.09</v>
      </c>
      <c r="D1487" s="1">
        <v>0</v>
      </c>
      <c r="E1487" s="1">
        <v>0</v>
      </c>
      <c r="F1487" s="1">
        <v>0</v>
      </c>
      <c r="G1487" s="2">
        <f t="shared" si="34"/>
        <v>222.90472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250212</v>
      </c>
      <c r="D1489" s="1">
        <v>0</v>
      </c>
      <c r="E1489" s="1">
        <v>0</v>
      </c>
      <c r="F1489" s="1">
        <v>0</v>
      </c>
      <c r="G1489" s="2">
        <f t="shared" si="34"/>
        <v>2502.12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547128.69999999995</v>
      </c>
      <c r="D1491" s="1">
        <v>0</v>
      </c>
      <c r="E1491" s="1">
        <v>0</v>
      </c>
      <c r="F1491" s="1">
        <v>0</v>
      </c>
      <c r="G1491" s="2">
        <f t="shared" si="34"/>
        <v>6565.5443999999998</v>
      </c>
      <c r="H1491" s="2">
        <f t="shared" si="35"/>
        <v>0.30000000004656613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3359670.95</v>
      </c>
      <c r="D1492" s="1">
        <v>0</v>
      </c>
      <c r="E1492" s="1">
        <v>0</v>
      </c>
      <c r="F1492" s="1">
        <v>0</v>
      </c>
      <c r="G1492" s="2">
        <f t="shared" si="34"/>
        <v>43675.722350000004</v>
      </c>
      <c r="H1492" s="2">
        <f t="shared" si="35"/>
        <v>4.9999999813735485E-2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254083.47</v>
      </c>
      <c r="D1493" s="1">
        <v>0</v>
      </c>
      <c r="E1493" s="1">
        <v>0</v>
      </c>
      <c r="F1493" s="1">
        <v>0</v>
      </c>
      <c r="G1493" s="2">
        <f t="shared" si="34"/>
        <v>3557.16858</v>
      </c>
      <c r="H1493" s="2">
        <f t="shared" si="35"/>
        <v>0.47000000000116415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254083.47</v>
      </c>
      <c r="D1497" s="1">
        <v>0</v>
      </c>
      <c r="E1497" s="1">
        <v>0</v>
      </c>
      <c r="F1497" s="1">
        <v>0</v>
      </c>
      <c r="G1497" s="2">
        <f t="shared" si="34"/>
        <v>4573.5024599999997</v>
      </c>
      <c r="H1497" s="2">
        <f t="shared" si="35"/>
        <v>0.47000000000116415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9485210.5200000014</v>
      </c>
      <c r="D1499" s="1">
        <v>0</v>
      </c>
      <c r="E1499" s="1">
        <v>0</v>
      </c>
      <c r="F1499" s="1">
        <v>0</v>
      </c>
      <c r="G1499" s="2">
        <f t="shared" si="34"/>
        <v>189704.21040000004</v>
      </c>
      <c r="H1499" s="2">
        <f t="shared" si="35"/>
        <v>0.47999999858438969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5140353.9200000009</v>
      </c>
      <c r="D1501" s="1">
        <v>0</v>
      </c>
      <c r="E1501" s="1">
        <v>0</v>
      </c>
      <c r="F1501" s="1">
        <v>0</v>
      </c>
      <c r="G1501" s="2">
        <f t="shared" si="34"/>
        <v>113087.78624000002</v>
      </c>
      <c r="H1501" s="2">
        <f t="shared" si="35"/>
        <v>7.9999999143183231E-2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1348373.53</v>
      </c>
      <c r="D1502" s="1">
        <v>0</v>
      </c>
      <c r="E1502" s="1">
        <v>0</v>
      </c>
      <c r="F1502" s="1">
        <v>0</v>
      </c>
      <c r="G1502" s="2">
        <f t="shared" si="34"/>
        <v>31012.591189999999</v>
      </c>
      <c r="H1502" s="2">
        <f t="shared" si="35"/>
        <v>0.46999999997206032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2689851.51</v>
      </c>
      <c r="D1503" s="1">
        <v>0</v>
      </c>
      <c r="E1503" s="1">
        <v>0</v>
      </c>
      <c r="F1503" s="1">
        <v>0</v>
      </c>
      <c r="G1503" s="2">
        <f t="shared" si="34"/>
        <v>64556.436239999995</v>
      </c>
      <c r="H1503" s="2">
        <f t="shared" si="35"/>
        <v>0.49000000022351742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11687.68</v>
      </c>
      <c r="D1504" s="1">
        <v>0</v>
      </c>
      <c r="E1504" s="1">
        <v>0</v>
      </c>
      <c r="F1504" s="1">
        <v>0</v>
      </c>
      <c r="G1504" s="2">
        <f t="shared" si="34"/>
        <v>292.19200000000001</v>
      </c>
      <c r="H1504" s="2">
        <f t="shared" si="35"/>
        <v>0.31999999999970896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34834.74</v>
      </c>
      <c r="D1505" s="1">
        <v>0</v>
      </c>
      <c r="E1505" s="1">
        <v>0</v>
      </c>
      <c r="F1505" s="1">
        <v>0</v>
      </c>
      <c r="G1505" s="2">
        <f t="shared" si="34"/>
        <v>905.70323999999994</v>
      </c>
      <c r="H1505" s="2">
        <f t="shared" si="35"/>
        <v>0.26000000000203727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268360</v>
      </c>
      <c r="D1507" s="1">
        <v>0</v>
      </c>
      <c r="E1507" s="1">
        <v>0</v>
      </c>
      <c r="F1507" s="1">
        <v>0</v>
      </c>
      <c r="G1507" s="2">
        <f t="shared" si="34"/>
        <v>7514.08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64088.1</v>
      </c>
      <c r="D1508" s="1">
        <v>0</v>
      </c>
      <c r="E1508" s="1">
        <v>0</v>
      </c>
      <c r="F1508" s="1">
        <v>0</v>
      </c>
      <c r="G1508" s="2">
        <f t="shared" si="34"/>
        <v>1858.5549000000001</v>
      </c>
      <c r="H1508" s="2">
        <f t="shared" si="35"/>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723158.36</v>
      </c>
      <c r="D1509" s="1">
        <v>0</v>
      </c>
      <c r="E1509" s="1">
        <v>0</v>
      </c>
      <c r="F1509" s="1">
        <v>0</v>
      </c>
      <c r="G1509" s="2">
        <f t="shared" si="34"/>
        <v>21694.750799999998</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3812359.16</v>
      </c>
      <c r="D1510" s="1">
        <v>0</v>
      </c>
      <c r="E1510" s="1">
        <v>0</v>
      </c>
      <c r="F1510" s="1">
        <v>0</v>
      </c>
      <c r="G1510" s="2">
        <f t="shared" si="34"/>
        <v>118183.13396000001</v>
      </c>
      <c r="H1510" s="2">
        <f t="shared" si="35"/>
        <v>0.16000000014901161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532497.43999999994</v>
      </c>
      <c r="D1511" s="1">
        <v>0</v>
      </c>
      <c r="E1511" s="1">
        <v>0</v>
      </c>
      <c r="F1511" s="1">
        <v>0</v>
      </c>
      <c r="G1511" s="2">
        <f t="shared" si="34"/>
        <v>17039.918079999999</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532497.43999999994</v>
      </c>
      <c r="D1515" s="1">
        <v>0</v>
      </c>
      <c r="E1515" s="1">
        <v>0</v>
      </c>
      <c r="F1515" s="1">
        <v>0</v>
      </c>
      <c r="G1515" s="2">
        <f t="shared" si="34"/>
        <v>19169.907839999996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4371244.4799999986</v>
      </c>
      <c r="D1517" s="1">
        <v>0</v>
      </c>
      <c r="E1517" s="1">
        <v>0</v>
      </c>
      <c r="F1517" s="1">
        <v>0</v>
      </c>
      <c r="G1517" s="2">
        <f t="shared" si="34"/>
        <v>166107.29023999994</v>
      </c>
      <c r="H1517" s="2">
        <f t="shared" si="35"/>
        <v>0.47999999858438969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10032.209999999999</v>
      </c>
      <c r="D1518" s="1">
        <v>0</v>
      </c>
      <c r="E1518" s="1">
        <v>0</v>
      </c>
      <c r="F1518" s="1">
        <v>0</v>
      </c>
      <c r="G1518" s="2">
        <f t="shared" si="34"/>
        <v>391.25618999999995</v>
      </c>
      <c r="H1518" s="2">
        <f t="shared" si="35"/>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10032.209999999999</v>
      </c>
      <c r="D1524" s="1">
        <v>0</v>
      </c>
      <c r="E1524" s="1">
        <v>0</v>
      </c>
      <c r="F1524" s="1">
        <v>0</v>
      </c>
      <c r="G1524" s="2">
        <f t="shared" si="34"/>
        <v>451.44944999999996</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456.21</v>
      </c>
      <c r="D1530" s="1">
        <v>0</v>
      </c>
      <c r="E1530" s="1">
        <v>0</v>
      </c>
      <c r="F1530" s="1">
        <v>0</v>
      </c>
      <c r="G1530" s="2">
        <f t="shared" si="34"/>
        <v>23.266709999999996</v>
      </c>
      <c r="H1530" s="2">
        <f t="shared" si="35"/>
        <v>0.20999999999997954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456.21</v>
      </c>
      <c r="D1531" s="1">
        <v>0</v>
      </c>
      <c r="E1531" s="1">
        <v>0</v>
      </c>
      <c r="F1531" s="1">
        <v>0</v>
      </c>
      <c r="G1531" s="2">
        <f t="shared" si="34"/>
        <v>23.722919999999998</v>
      </c>
      <c r="H1531" s="2">
        <f t="shared" si="35"/>
        <v>0.20999999999997954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9576</v>
      </c>
      <c r="D1560" s="1">
        <v>0</v>
      </c>
      <c r="E1560" s="1">
        <v>0</v>
      </c>
      <c r="F1560" s="1">
        <v>0</v>
      </c>
      <c r="G1560" s="2">
        <f t="shared" si="34"/>
        <v>775.65600000000006</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9576</v>
      </c>
      <c r="D1561" s="1">
        <v>0</v>
      </c>
      <c r="E1561" s="1">
        <v>0</v>
      </c>
      <c r="F1561" s="1">
        <v>0</v>
      </c>
      <c r="G1561" s="2">
        <f t="shared" si="34"/>
        <v>785.23200000000008</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4361212.2700000005</v>
      </c>
      <c r="D1576" s="1">
        <v>0</v>
      </c>
      <c r="E1576" s="1">
        <v>0</v>
      </c>
      <c r="F1576" s="1">
        <v>0</v>
      </c>
      <c r="G1576" s="2">
        <f t="shared" si="34"/>
        <v>423037.59019000008</v>
      </c>
      <c r="H1576" s="2">
        <f t="shared" si="35"/>
        <v>0.27000000048428774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877115.63</v>
      </c>
      <c r="D1578" s="1">
        <v>0</v>
      </c>
      <c r="E1578" s="1">
        <v>0</v>
      </c>
      <c r="F1578" s="1">
        <v>0</v>
      </c>
      <c r="G1578" s="2">
        <f t="shared" si="34"/>
        <v>86834.447370000009</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855013.17</v>
      </c>
      <c r="D1579" s="1">
        <v>0</v>
      </c>
      <c r="E1579" s="1">
        <v>0</v>
      </c>
      <c r="F1579" s="1">
        <v>0</v>
      </c>
      <c r="G1579" s="2">
        <f t="shared" si="34"/>
        <v>85501.31700000001</v>
      </c>
      <c r="H1579" s="2">
        <f t="shared" si="35"/>
        <v>0.17000000004190952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2629083.4700000002</v>
      </c>
      <c r="D1580" s="13">
        <v>0</v>
      </c>
      <c r="E1580" s="13">
        <v>0</v>
      </c>
      <c r="F1580" s="13">
        <v>0</v>
      </c>
      <c r="G1580" s="14">
        <f t="shared" si="34"/>
        <v>265537.43047000002</v>
      </c>
      <c r="H1580" s="14">
        <f t="shared" si="35"/>
        <v>0.47000000020489097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31729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10694037</v>
      </c>
      <c r="I16" s="172">
        <f>'PR-RAS'!E6</f>
        <v>8840057.3499999996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6117356</v>
      </c>
      <c r="I17" s="172">
        <f>'PR-RAS'!E151</f>
        <v>7660752.1899999995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4137663</v>
      </c>
      <c r="I18" s="172">
        <f>'PR-RAS'!E645</f>
        <v>1855330.620000001</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38178533</v>
      </c>
      <c r="I20" s="175">
        <f>BILANCA!E7</f>
        <v>40542645.760000005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11269425</v>
      </c>
      <c r="I21" s="177">
        <f>BILANCA!E68</f>
        <v>8056076.2799999993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5682272</v>
      </c>
      <c r="I22" s="177">
        <f>BILANCA!E176</f>
        <v>4371244.4800000004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43765686</v>
      </c>
      <c r="I23" s="179">
        <f>BILANCA!E237</f>
        <v>44227477.560000002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1667996</v>
      </c>
      <c r="I24" s="175">
        <f>'RAS-funkcijski'!E5</f>
        <v>1732927.4200000002</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134608</v>
      </c>
      <c r="I25" s="177">
        <f>'RAS-funkcijski'!E35</f>
        <v>152375</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3853981</v>
      </c>
      <c r="I27" s="177">
        <f>'RAS-funkcijski'!E114</f>
        <v>1144945.57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10567227</v>
      </c>
      <c r="I28" s="181">
        <f>'RAS-funkcijski'!E141</f>
        <v>9656830.9399999995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5682271.3300000001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4371244.4799999986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10032.209999999999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4361212.2700000005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91" zoomScale="130" zoomScaleNormal="13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10694037</v>
      </c>
      <c r="E6" s="53">
        <f>E7+E44+E50+E82+E106+E124+E133+E139</f>
        <v>8840057.3499999996</v>
      </c>
      <c r="F6" s="54">
        <f t="shared" ref="F6:F131" si="0">IF(D6&lt;&gt;0,IF(E6/D6&gt;=100,"&gt;&gt;100",E6/D6*100),"-")</f>
        <v>82.663425888651773</v>
      </c>
    </row>
    <row r="7" spans="1:25" ht="12.75" customHeight="1" x14ac:dyDescent="0.2">
      <c r="A7" s="55">
        <v>61</v>
      </c>
      <c r="B7" s="307" t="s">
        <v>57</v>
      </c>
      <c r="C7" s="52" t="s">
        <v>58</v>
      </c>
      <c r="D7" s="53">
        <f t="shared" ref="D7:E7" si="1">D8+D17+D23+D29+D37+D40</f>
        <v>2919896</v>
      </c>
      <c r="E7" s="53">
        <f t="shared" si="1"/>
        <v>4232115.4400000004</v>
      </c>
      <c r="F7" s="54">
        <f t="shared" si="0"/>
        <v>144.94062254272072</v>
      </c>
    </row>
    <row r="8" spans="1:25" ht="12.75" customHeight="1" x14ac:dyDescent="0.2">
      <c r="A8" s="55">
        <v>611</v>
      </c>
      <c r="B8" s="87" t="s">
        <v>59</v>
      </c>
      <c r="C8" s="52" t="s">
        <v>60</v>
      </c>
      <c r="D8" s="53">
        <f t="shared" ref="D8:E8" si="2">SUM(D9:D14)-D15-D16</f>
        <v>2747078</v>
      </c>
      <c r="E8" s="53">
        <f t="shared" si="2"/>
        <v>4009800.7400000007</v>
      </c>
      <c r="F8" s="54">
        <f t="shared" si="0"/>
        <v>145.96603154333442</v>
      </c>
    </row>
    <row r="9" spans="1:25" ht="12.75" customHeight="1" x14ac:dyDescent="0.2">
      <c r="A9" s="55">
        <v>6111</v>
      </c>
      <c r="B9" s="87" t="s">
        <v>61</v>
      </c>
      <c r="C9" s="52" t="s">
        <v>62</v>
      </c>
      <c r="D9" s="244">
        <v>3040513</v>
      </c>
      <c r="E9" s="244">
        <v>4023359.82</v>
      </c>
      <c r="F9" s="54">
        <f t="shared" si="0"/>
        <v>132.32503265074018</v>
      </c>
    </row>
    <row r="10" spans="1:25" ht="12.75" customHeight="1" x14ac:dyDescent="0.2">
      <c r="A10" s="55">
        <v>6112</v>
      </c>
      <c r="B10" s="87" t="s">
        <v>63</v>
      </c>
      <c r="C10" s="52" t="s">
        <v>64</v>
      </c>
      <c r="D10" s="244">
        <v>339774</v>
      </c>
      <c r="E10" s="244">
        <v>363866.5</v>
      </c>
      <c r="F10" s="54">
        <f t="shared" si="0"/>
        <v>107.0907426701278</v>
      </c>
    </row>
    <row r="11" spans="1:25" ht="12.75" customHeight="1" x14ac:dyDescent="0.2">
      <c r="A11" s="55">
        <v>6113</v>
      </c>
      <c r="B11" s="87" t="s">
        <v>65</v>
      </c>
      <c r="C11" s="52" t="s">
        <v>66</v>
      </c>
      <c r="D11" s="244">
        <v>64137</v>
      </c>
      <c r="E11" s="244">
        <v>102401.24</v>
      </c>
      <c r="F11" s="54">
        <f t="shared" si="0"/>
        <v>159.66016495938382</v>
      </c>
    </row>
    <row r="12" spans="1:25" ht="12.75" customHeight="1" x14ac:dyDescent="0.2">
      <c r="A12" s="55">
        <v>6114</v>
      </c>
      <c r="B12" s="87" t="s">
        <v>67</v>
      </c>
      <c r="C12" s="52" t="s">
        <v>68</v>
      </c>
      <c r="D12" s="244">
        <v>20945</v>
      </c>
      <c r="E12" s="244">
        <v>215924.53</v>
      </c>
      <c r="F12" s="54">
        <f t="shared" si="0"/>
        <v>1030.9120553831463</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718291</v>
      </c>
      <c r="E15" s="244">
        <v>695751.35</v>
      </c>
      <c r="F15" s="54">
        <f t="shared" si="0"/>
        <v>96.862044770155819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156533</v>
      </c>
      <c r="E23" s="53">
        <f t="shared" si="4"/>
        <v>190247.44</v>
      </c>
      <c r="F23" s="54">
        <f t="shared" si="0"/>
        <v>121.53823155500758</v>
      </c>
    </row>
    <row r="24" spans="1:6" ht="12.75" customHeight="1" x14ac:dyDescent="0.2">
      <c r="A24" s="55">
        <v>6131</v>
      </c>
      <c r="B24" s="87" t="s">
        <v>91</v>
      </c>
      <c r="C24" s="52" t="s">
        <v>92</v>
      </c>
      <c r="D24" s="244">
        <v>12243</v>
      </c>
      <c r="E24" s="244">
        <v>927</v>
      </c>
      <c r="F24" s="54">
        <f t="shared" si="0"/>
        <v>7.5716736094094585</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144290</v>
      </c>
      <c r="E27" s="244">
        <v>189320.44</v>
      </c>
      <c r="F27" s="54">
        <f t="shared" si="0"/>
        <v>131.20828886270706</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16285</v>
      </c>
      <c r="E29" s="53">
        <f t="shared" si="5"/>
        <v>32067.26</v>
      </c>
      <c r="F29" s="54">
        <f t="shared" si="0"/>
        <v>196.91286459932454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16125</v>
      </c>
      <c r="E31" s="244">
        <v>31251.71</v>
      </c>
      <c r="F31" s="54">
        <f t="shared" si="0"/>
        <v>193.80905426356588</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160</v>
      </c>
      <c r="E33" s="244">
        <v>815.55</v>
      </c>
      <c r="F33" s="54">
        <f t="shared" si="0"/>
        <v>509.71874999999994</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6407099</v>
      </c>
      <c r="E50" s="53">
        <f>E51+E54+E59+E62+E65+E68+E71+E74+E77</f>
        <v>3110663.45</v>
      </c>
      <c r="F50" s="54">
        <f t="shared" si="0"/>
        <v>48.550263543609987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4848703</v>
      </c>
      <c r="E59" s="53">
        <f t="shared" si="12"/>
        <v>3110663.45</v>
      </c>
      <c r="F59" s="54">
        <f t="shared" si="0"/>
        <v>64.154547102596311</v>
      </c>
    </row>
    <row r="60" spans="1:6" ht="24" x14ac:dyDescent="0.2">
      <c r="A60" s="55">
        <v>6331</v>
      </c>
      <c r="B60" s="88" t="s">
        <v>163</v>
      </c>
      <c r="C60" s="52" t="s">
        <v>164</v>
      </c>
      <c r="D60" s="244">
        <v>3011022</v>
      </c>
      <c r="E60" s="244">
        <v>2885663.45</v>
      </c>
      <c r="F60" s="54">
        <f t="shared" si="0"/>
        <v>95.836677712750031</v>
      </c>
    </row>
    <row r="61" spans="1:6" ht="24" x14ac:dyDescent="0.2">
      <c r="A61" s="55">
        <v>6332</v>
      </c>
      <c r="B61" s="88" t="s">
        <v>165</v>
      </c>
      <c r="C61" s="52" t="s">
        <v>166</v>
      </c>
      <c r="D61" s="244">
        <v>1837681</v>
      </c>
      <c r="E61" s="244">
        <v>225000</v>
      </c>
      <c r="F61" s="54">
        <f t="shared" si="0"/>
        <v>12.243691913884945</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1558396</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1558396</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448997</v>
      </c>
      <c r="E82" s="53">
        <f t="shared" si="19"/>
        <v>619336.92999999993</v>
      </c>
      <c r="F82" s="54">
        <f t="shared" si="0"/>
        <v>137.93787709049278</v>
      </c>
    </row>
    <row r="83" spans="1:6" ht="12.75" customHeight="1" x14ac:dyDescent="0.2">
      <c r="A83" s="55">
        <v>641</v>
      </c>
      <c r="B83" s="87" t="s">
        <v>209</v>
      </c>
      <c r="C83" s="52" t="s">
        <v>210</v>
      </c>
      <c r="D83" s="53">
        <f t="shared" ref="D83:E83" si="20">SUM(D84:D90)</f>
        <v>36</v>
      </c>
      <c r="E83" s="53">
        <f t="shared" si="20"/>
        <v>46.2</v>
      </c>
      <c r="F83" s="54">
        <f t="shared" si="0"/>
        <v>128.33333333333334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36</v>
      </c>
      <c r="E85" s="244">
        <v>46.2</v>
      </c>
      <c r="F85" s="54">
        <f t="shared" si="0"/>
        <v>128.33333333333334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448961</v>
      </c>
      <c r="E91" s="53">
        <f t="shared" si="21"/>
        <v>619290.73</v>
      </c>
      <c r="F91" s="54">
        <f t="shared" si="0"/>
        <v>137.93864723216493</v>
      </c>
    </row>
    <row r="92" spans="1:6" ht="12.75" customHeight="1" x14ac:dyDescent="0.2">
      <c r="A92" s="55">
        <v>6421</v>
      </c>
      <c r="B92" s="87" t="s">
        <v>227</v>
      </c>
      <c r="C92" s="52" t="s">
        <v>228</v>
      </c>
      <c r="D92" s="244">
        <v>25620</v>
      </c>
      <c r="E92" s="244">
        <v>6178.36</v>
      </c>
      <c r="F92" s="54">
        <f t="shared" si="0"/>
        <v>24.115378610460578</v>
      </c>
    </row>
    <row r="93" spans="1:6" ht="12.75" customHeight="1" x14ac:dyDescent="0.2">
      <c r="A93" s="55">
        <v>6422</v>
      </c>
      <c r="B93" s="87" t="s">
        <v>229</v>
      </c>
      <c r="C93" s="52" t="s">
        <v>230</v>
      </c>
      <c r="D93" s="244">
        <v>51636</v>
      </c>
      <c r="E93" s="244">
        <v>173261.68</v>
      </c>
      <c r="F93" s="54">
        <f t="shared" si="0"/>
        <v>335.54434890386551</v>
      </c>
    </row>
    <row r="94" spans="1:6" ht="12.75" customHeight="1" x14ac:dyDescent="0.2">
      <c r="A94" s="55">
        <v>6423</v>
      </c>
      <c r="B94" s="87" t="s">
        <v>231</v>
      </c>
      <c r="C94" s="52" t="s">
        <v>232</v>
      </c>
      <c r="D94" s="244">
        <v>285940</v>
      </c>
      <c r="E94" s="244">
        <v>361035.18</v>
      </c>
      <c r="F94" s="54">
        <f t="shared" si="0"/>
        <v>126.26256557319718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85765</v>
      </c>
      <c r="E97" s="244">
        <v>78815.509999999995</v>
      </c>
      <c r="F97" s="54">
        <f t="shared" si="0"/>
        <v>91.897055908587404</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781376</v>
      </c>
      <c r="E106" s="53">
        <f t="shared" si="23"/>
        <v>743650.1</v>
      </c>
      <c r="F106" s="54">
        <f t="shared" si="0"/>
        <v>95.171863481857642</v>
      </c>
    </row>
    <row r="107" spans="1:6" ht="12.75" customHeight="1" x14ac:dyDescent="0.2">
      <c r="A107" s="55">
        <v>651</v>
      </c>
      <c r="B107" s="87" t="s">
        <v>257</v>
      </c>
      <c r="C107" s="52" t="s">
        <v>258</v>
      </c>
      <c r="D107" s="53">
        <f t="shared" ref="D107:E107" si="24">SUM(D108:D111)</f>
        <v>134826</v>
      </c>
      <c r="E107" s="53">
        <f t="shared" si="24"/>
        <v>123090.61</v>
      </c>
      <c r="F107" s="54">
        <f t="shared" si="0"/>
        <v>91.295899900612639</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94501</v>
      </c>
      <c r="E109" s="244">
        <v>88579.199999999997</v>
      </c>
      <c r="F109" s="54">
        <f t="shared" si="0"/>
        <v>93.733611284536664</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40325</v>
      </c>
      <c r="E111" s="244">
        <v>34511.410000000003</v>
      </c>
      <c r="F111" s="54">
        <f t="shared" si="0"/>
        <v>85.583161810291386</v>
      </c>
    </row>
    <row r="112" spans="1:6" ht="12.75" customHeight="1" x14ac:dyDescent="0.2">
      <c r="A112" s="55">
        <v>652</v>
      </c>
      <c r="B112" s="87" t="s">
        <v>267</v>
      </c>
      <c r="C112" s="52" t="s">
        <v>268</v>
      </c>
      <c r="D112" s="53">
        <f t="shared" ref="D112:E112" si="25">SUM(D113:D119)</f>
        <v>199163</v>
      </c>
      <c r="E112" s="53">
        <f t="shared" si="25"/>
        <v>228683.33000000002</v>
      </c>
      <c r="F112" s="54">
        <f t="shared" si="0"/>
        <v>114.82219588979881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2189</v>
      </c>
      <c r="E114" s="244">
        <v>5653.09</v>
      </c>
      <c r="F114" s="54">
        <f t="shared" si="0"/>
        <v>258.24988579259934</v>
      </c>
    </row>
    <row r="115" spans="1:6" ht="12.75" customHeight="1" x14ac:dyDescent="0.2">
      <c r="A115" s="55">
        <v>6524</v>
      </c>
      <c r="B115" s="87" t="s">
        <v>273</v>
      </c>
      <c r="C115" s="52" t="s">
        <v>274</v>
      </c>
      <c r="D115" s="244">
        <v>93613</v>
      </c>
      <c r="E115" s="244">
        <v>74174.48</v>
      </c>
      <c r="F115" s="54">
        <f t="shared" si="0"/>
        <v>79.235234422569505</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103361</v>
      </c>
      <c r="E117" s="244">
        <v>148855.76</v>
      </c>
      <c r="F117" s="54">
        <f t="shared" si="0"/>
        <v>144.01540232776387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447387</v>
      </c>
      <c r="E120" s="53">
        <f t="shared" si="26"/>
        <v>391876.16</v>
      </c>
      <c r="F120" s="54">
        <f t="shared" si="0"/>
        <v>87.592209876460416</v>
      </c>
    </row>
    <row r="121" spans="1:6" ht="12.75" customHeight="1" x14ac:dyDescent="0.2">
      <c r="A121" s="55">
        <v>6531</v>
      </c>
      <c r="B121" s="87" t="s">
        <v>285</v>
      </c>
      <c r="C121" s="52" t="s">
        <v>286</v>
      </c>
      <c r="D121" s="244">
        <v>21396</v>
      </c>
      <c r="E121" s="244">
        <v>675</v>
      </c>
      <c r="F121" s="54">
        <f t="shared" si="0"/>
        <v>3.1547952888390354</v>
      </c>
    </row>
    <row r="122" spans="1:6" ht="12.75" customHeight="1" x14ac:dyDescent="0.2">
      <c r="A122" s="55">
        <v>6532</v>
      </c>
      <c r="B122" s="87" t="s">
        <v>287</v>
      </c>
      <c r="C122" s="52" t="s">
        <v>288</v>
      </c>
      <c r="D122" s="244">
        <v>425991</v>
      </c>
      <c r="E122" s="244">
        <v>391201.16</v>
      </c>
      <c r="F122" s="54">
        <f t="shared" si="0"/>
        <v>91.833198353955822</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63673</v>
      </c>
      <c r="E124" s="53">
        <f t="shared" si="27"/>
        <v>124063.23999999999</v>
      </c>
      <c r="F124" s="54">
        <f t="shared" si="0"/>
        <v>194.84434532690466</v>
      </c>
    </row>
    <row r="125" spans="1:6" ht="12.75" customHeight="1" x14ac:dyDescent="0.2">
      <c r="A125" s="55">
        <v>661</v>
      </c>
      <c r="B125" s="88" t="s">
        <v>293</v>
      </c>
      <c r="C125" s="52" t="s">
        <v>294</v>
      </c>
      <c r="D125" s="53">
        <f t="shared" ref="D125:E125" si="28">SUM(D126:D127)</f>
        <v>47049</v>
      </c>
      <c r="E125" s="53">
        <f t="shared" si="28"/>
        <v>39444.449999999997</v>
      </c>
      <c r="F125" s="54">
        <f t="shared" si="0"/>
        <v>83.836957214818582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47049</v>
      </c>
      <c r="E127" s="244">
        <v>39444.449999999997</v>
      </c>
      <c r="F127" s="54">
        <f t="shared" si="0"/>
        <v>83.836957214818582</v>
      </c>
    </row>
    <row r="128" spans="1:6" ht="24" x14ac:dyDescent="0.2">
      <c r="A128" s="55">
        <v>663</v>
      </c>
      <c r="B128" s="233" t="s">
        <v>299</v>
      </c>
      <c r="C128" s="52" t="s">
        <v>300</v>
      </c>
      <c r="D128" s="53">
        <f t="shared" ref="D128:E128" si="29">SUM(D129:D132)</f>
        <v>16624</v>
      </c>
      <c r="E128" s="53">
        <f t="shared" si="29"/>
        <v>84618.79</v>
      </c>
      <c r="F128" s="54">
        <f t="shared" si="0"/>
        <v>509.0158205004812</v>
      </c>
    </row>
    <row r="129" spans="1:6" ht="12.75" customHeight="1" x14ac:dyDescent="0.2">
      <c r="A129" s="55">
        <v>6631</v>
      </c>
      <c r="B129" s="88" t="s">
        <v>301</v>
      </c>
      <c r="C129" s="52" t="s">
        <v>302</v>
      </c>
      <c r="D129" s="244">
        <v>16624</v>
      </c>
      <c r="E129" s="244">
        <v>84618.79</v>
      </c>
      <c r="F129" s="54">
        <f t="shared" si="0"/>
        <v>509.0158205004812</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72996</v>
      </c>
      <c r="E139" s="53">
        <f t="shared" si="33"/>
        <v>10228.19</v>
      </c>
      <c r="F139" s="54">
        <f t="shared" si="31"/>
        <v>14.011986958189491</v>
      </c>
    </row>
    <row r="140" spans="1:6" ht="12.75" customHeight="1" x14ac:dyDescent="0.2">
      <c r="A140" s="55">
        <v>681</v>
      </c>
      <c r="B140" s="87" t="s">
        <v>323</v>
      </c>
      <c r="C140" s="52" t="s">
        <v>324</v>
      </c>
      <c r="D140" s="53">
        <f t="shared" ref="D140:E140" si="34">SUM(D141:D149)</f>
        <v>1400</v>
      </c>
      <c r="E140" s="53">
        <f t="shared" si="34"/>
        <v>0</v>
      </c>
      <c r="F140" s="54">
        <f t="shared" si="31"/>
        <v>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1400</v>
      </c>
      <c r="E149" s="244"/>
      <c r="F149" s="54">
        <f t="shared" si="31"/>
        <v>0</v>
      </c>
    </row>
    <row r="150" spans="1:6" ht="12.75" customHeight="1" x14ac:dyDescent="0.2">
      <c r="A150" s="55">
        <v>683</v>
      </c>
      <c r="B150" s="87" t="s">
        <v>343</v>
      </c>
      <c r="C150" s="52" t="s">
        <v>344</v>
      </c>
      <c r="D150" s="244">
        <v>71596</v>
      </c>
      <c r="E150" s="244">
        <v>10228.19</v>
      </c>
      <c r="F150" s="54">
        <f t="shared" si="31"/>
        <v>14.285979663668364</v>
      </c>
    </row>
    <row r="151" spans="1:6" ht="12.75" customHeight="1" x14ac:dyDescent="0.2">
      <c r="A151" s="55">
        <v>3</v>
      </c>
      <c r="B151" s="87" t="s">
        <v>345</v>
      </c>
      <c r="C151" s="52" t="s">
        <v>53</v>
      </c>
      <c r="D151" s="53">
        <f t="shared" ref="D151:E151" si="35">D152+D163+D196+D215+D224+D252+D263</f>
        <v>6117356</v>
      </c>
      <c r="E151" s="53">
        <f t="shared" si="35"/>
        <v>7660752.1899999995</v>
      </c>
      <c r="F151" s="54">
        <f t="shared" si="31"/>
        <v>125.22979192317727</v>
      </c>
    </row>
    <row r="152" spans="1:6" ht="12.75" customHeight="1" x14ac:dyDescent="0.2">
      <c r="A152" s="55">
        <v>31</v>
      </c>
      <c r="B152" s="87" t="s">
        <v>346</v>
      </c>
      <c r="C152" s="52" t="s">
        <v>347</v>
      </c>
      <c r="D152" s="53">
        <f t="shared" ref="D152:E152" si="36">D153+D158+D159</f>
        <v>1210330</v>
      </c>
      <c r="E152" s="53">
        <f t="shared" si="36"/>
        <v>1393941.51</v>
      </c>
      <c r="F152" s="54">
        <f t="shared" si="31"/>
        <v>115.17036758569976</v>
      </c>
    </row>
    <row r="153" spans="1:6" ht="12.75" customHeight="1" x14ac:dyDescent="0.2">
      <c r="A153" s="55">
        <v>311</v>
      </c>
      <c r="B153" s="87" t="s">
        <v>348</v>
      </c>
      <c r="C153" s="52" t="s">
        <v>349</v>
      </c>
      <c r="D153" s="53">
        <f t="shared" ref="D153:E153" si="37">SUM(D154:D157)</f>
        <v>1014036</v>
      </c>
      <c r="E153" s="53">
        <f t="shared" si="37"/>
        <v>1165291.48</v>
      </c>
      <c r="F153" s="54">
        <f t="shared" si="31"/>
        <v>114.91618443526659</v>
      </c>
    </row>
    <row r="154" spans="1:6" ht="12.75" customHeight="1" x14ac:dyDescent="0.2">
      <c r="A154" s="55">
        <v>3111</v>
      </c>
      <c r="B154" s="87" t="s">
        <v>350</v>
      </c>
      <c r="C154" s="52" t="s">
        <v>351</v>
      </c>
      <c r="D154" s="244">
        <v>1014036</v>
      </c>
      <c r="E154" s="244">
        <v>1118959.48</v>
      </c>
      <c r="F154" s="54">
        <f t="shared" si="31"/>
        <v>110.34711588148744</v>
      </c>
    </row>
    <row r="155" spans="1:6" ht="12.75" customHeight="1" x14ac:dyDescent="0.2">
      <c r="A155" s="55">
        <v>3112</v>
      </c>
      <c r="B155" s="87" t="s">
        <v>352</v>
      </c>
      <c r="C155" s="52" t="s">
        <v>353</v>
      </c>
      <c r="D155" s="244"/>
      <c r="E155" s="244">
        <v>46332</v>
      </c>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41850</v>
      </c>
      <c r="E158" s="244">
        <v>45597</v>
      </c>
      <c r="F158" s="54">
        <f t="shared" si="31"/>
        <v>108.95340501792114</v>
      </c>
    </row>
    <row r="159" spans="1:6" ht="12.75" customHeight="1" x14ac:dyDescent="0.2">
      <c r="A159" s="55">
        <v>313</v>
      </c>
      <c r="B159" s="87" t="s">
        <v>360</v>
      </c>
      <c r="C159" s="52" t="s">
        <v>361</v>
      </c>
      <c r="D159" s="53">
        <f t="shared" ref="D159:E159" si="38">SUM(D160:D162)</f>
        <v>154444</v>
      </c>
      <c r="E159" s="53">
        <f t="shared" si="38"/>
        <v>183053.03</v>
      </c>
      <c r="F159" s="54">
        <f t="shared" si="31"/>
        <v>118.52388568024656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154444</v>
      </c>
      <c r="E161" s="244">
        <v>183053.03</v>
      </c>
      <c r="F161" s="54">
        <f t="shared" si="31"/>
        <v>118.52388568024656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2059550</v>
      </c>
      <c r="E163" s="53">
        <f t="shared" si="39"/>
        <v>2546726.92</v>
      </c>
      <c r="F163" s="54">
        <f t="shared" si="31"/>
        <v>123.6545323007453</v>
      </c>
    </row>
    <row r="164" spans="1:6" ht="12.75" customHeight="1" x14ac:dyDescent="0.2">
      <c r="A164" s="55">
        <v>321</v>
      </c>
      <c r="B164" s="87" t="s">
        <v>369</v>
      </c>
      <c r="C164" s="52" t="s">
        <v>370</v>
      </c>
      <c r="D164" s="53">
        <f t="shared" ref="D164:E164" si="40">SUM(D165:D168)</f>
        <v>64058</v>
      </c>
      <c r="E164" s="53">
        <f t="shared" si="40"/>
        <v>62355.28</v>
      </c>
      <c r="F164" s="54">
        <f t="shared" si="31"/>
        <v>97.341908895063838</v>
      </c>
    </row>
    <row r="165" spans="1:6" ht="12.75" customHeight="1" x14ac:dyDescent="0.2">
      <c r="A165" s="55">
        <v>3211</v>
      </c>
      <c r="B165" s="87" t="s">
        <v>371</v>
      </c>
      <c r="C165" s="52" t="s">
        <v>372</v>
      </c>
      <c r="D165" s="244">
        <v>1379</v>
      </c>
      <c r="E165" s="244">
        <v>3559.18</v>
      </c>
      <c r="F165" s="54">
        <f t="shared" si="31"/>
        <v>258.09862218999274</v>
      </c>
    </row>
    <row r="166" spans="1:6" ht="12.75" customHeight="1" x14ac:dyDescent="0.2">
      <c r="A166" s="55">
        <v>3212</v>
      </c>
      <c r="B166" s="87" t="s">
        <v>373</v>
      </c>
      <c r="C166" s="52" t="s">
        <v>374</v>
      </c>
      <c r="D166" s="244">
        <v>52284</v>
      </c>
      <c r="E166" s="244">
        <v>53556.1</v>
      </c>
      <c r="F166" s="54">
        <f t="shared" si="31"/>
        <v>102.43305791446713</v>
      </c>
    </row>
    <row r="167" spans="1:6" ht="12.75" customHeight="1" x14ac:dyDescent="0.2">
      <c r="A167" s="55">
        <v>3213</v>
      </c>
      <c r="B167" s="87" t="s">
        <v>375</v>
      </c>
      <c r="C167" s="52" t="s">
        <v>376</v>
      </c>
      <c r="D167" s="244">
        <v>9765</v>
      </c>
      <c r="E167" s="244">
        <v>4480</v>
      </c>
      <c r="F167" s="54">
        <f t="shared" si="31"/>
        <v>45.878136200716845</v>
      </c>
    </row>
    <row r="168" spans="1:6" ht="12.75" customHeight="1" x14ac:dyDescent="0.2">
      <c r="A168" s="55">
        <v>3214</v>
      </c>
      <c r="B168" s="87" t="s">
        <v>377</v>
      </c>
      <c r="C168" s="52" t="s">
        <v>378</v>
      </c>
      <c r="D168" s="244">
        <v>630</v>
      </c>
      <c r="E168" s="244">
        <v>760</v>
      </c>
      <c r="F168" s="54">
        <f t="shared" si="31"/>
        <v>120.63492063492063</v>
      </c>
    </row>
    <row r="169" spans="1:6" ht="12.75" customHeight="1" x14ac:dyDescent="0.2">
      <c r="A169" s="55">
        <v>322</v>
      </c>
      <c r="B169" s="87" t="s">
        <v>379</v>
      </c>
      <c r="C169" s="52" t="s">
        <v>380</v>
      </c>
      <c r="D169" s="53">
        <f t="shared" ref="D169:E169" si="41">SUM(D170:D176)</f>
        <v>286107</v>
      </c>
      <c r="E169" s="53">
        <f t="shared" si="41"/>
        <v>412310.21</v>
      </c>
      <c r="F169" s="54">
        <f t="shared" si="31"/>
        <v>144.11049362651036</v>
      </c>
    </row>
    <row r="170" spans="1:6" ht="12.75" customHeight="1" x14ac:dyDescent="0.2">
      <c r="A170" s="55">
        <v>3221</v>
      </c>
      <c r="B170" s="87" t="s">
        <v>381</v>
      </c>
      <c r="C170" s="52" t="s">
        <v>382</v>
      </c>
      <c r="D170" s="244">
        <v>24514</v>
      </c>
      <c r="E170" s="244">
        <v>24942.77</v>
      </c>
      <c r="F170" s="54">
        <f t="shared" si="31"/>
        <v>101.74908215713469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172702</v>
      </c>
      <c r="E172" s="244">
        <v>285533.69</v>
      </c>
      <c r="F172" s="54">
        <f t="shared" si="31"/>
        <v>165.33316927424119</v>
      </c>
    </row>
    <row r="173" spans="1:6" ht="12.75" customHeight="1" x14ac:dyDescent="0.2">
      <c r="A173" s="55">
        <v>3224</v>
      </c>
      <c r="B173" s="87" t="s">
        <v>387</v>
      </c>
      <c r="C173" s="52" t="s">
        <v>388</v>
      </c>
      <c r="D173" s="244">
        <v>84607</v>
      </c>
      <c r="E173" s="244">
        <v>64553.7</v>
      </c>
      <c r="F173" s="54">
        <f t="shared" si="31"/>
        <v>76.298296831231454</v>
      </c>
    </row>
    <row r="174" spans="1:6" ht="12.75" customHeight="1" x14ac:dyDescent="0.2">
      <c r="A174" s="55">
        <v>3225</v>
      </c>
      <c r="B174" s="87" t="s">
        <v>389</v>
      </c>
      <c r="C174" s="52" t="s">
        <v>390</v>
      </c>
      <c r="D174" s="244"/>
      <c r="E174" s="244">
        <v>31006.3</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4284</v>
      </c>
      <c r="E176" s="244">
        <v>6273.75</v>
      </c>
      <c r="F176" s="54">
        <f t="shared" si="31"/>
        <v>146.44607843137254</v>
      </c>
    </row>
    <row r="177" spans="1:6" ht="12.75" customHeight="1" x14ac:dyDescent="0.2">
      <c r="A177" s="55">
        <v>323</v>
      </c>
      <c r="B177" s="87" t="s">
        <v>395</v>
      </c>
      <c r="C177" s="52" t="s">
        <v>396</v>
      </c>
      <c r="D177" s="53">
        <f t="shared" ref="D177:E177" si="42">SUM(D178:D186)</f>
        <v>1260816</v>
      </c>
      <c r="E177" s="53">
        <f t="shared" si="42"/>
        <v>1752434.42</v>
      </c>
      <c r="F177" s="54">
        <f t="shared" si="31"/>
        <v>138.99208290503927</v>
      </c>
    </row>
    <row r="178" spans="1:6" ht="12.75" customHeight="1" x14ac:dyDescent="0.2">
      <c r="A178" s="55">
        <v>3231</v>
      </c>
      <c r="B178" s="87" t="s">
        <v>397</v>
      </c>
      <c r="C178" s="52" t="s">
        <v>398</v>
      </c>
      <c r="D178" s="244">
        <v>35970</v>
      </c>
      <c r="E178" s="244">
        <v>28179.18</v>
      </c>
      <c r="F178" s="54">
        <f t="shared" si="31"/>
        <v>78.340783986655552</v>
      </c>
    </row>
    <row r="179" spans="1:6" ht="12.75" customHeight="1" x14ac:dyDescent="0.2">
      <c r="A179" s="55">
        <v>3232</v>
      </c>
      <c r="B179" s="87" t="s">
        <v>399</v>
      </c>
      <c r="C179" s="52" t="s">
        <v>400</v>
      </c>
      <c r="D179" s="244">
        <v>562567</v>
      </c>
      <c r="E179" s="244">
        <v>750228.83</v>
      </c>
      <c r="F179" s="54">
        <f t="shared" si="31"/>
        <v>133.35812978720756</v>
      </c>
    </row>
    <row r="180" spans="1:6" ht="12.75" customHeight="1" x14ac:dyDescent="0.2">
      <c r="A180" s="55">
        <v>3233</v>
      </c>
      <c r="B180" s="87" t="s">
        <v>401</v>
      </c>
      <c r="C180" s="52" t="s">
        <v>402</v>
      </c>
      <c r="D180" s="244">
        <v>198816</v>
      </c>
      <c r="E180" s="244">
        <v>215114.2</v>
      </c>
      <c r="F180" s="54">
        <f t="shared" si="31"/>
        <v>108.19762996941897</v>
      </c>
    </row>
    <row r="181" spans="1:6" ht="12.75" customHeight="1" x14ac:dyDescent="0.2">
      <c r="A181" s="55">
        <v>3234</v>
      </c>
      <c r="B181" s="87" t="s">
        <v>403</v>
      </c>
      <c r="C181" s="52" t="s">
        <v>404</v>
      </c>
      <c r="D181" s="244">
        <v>132526</v>
      </c>
      <c r="E181" s="244">
        <v>304465.75</v>
      </c>
      <c r="F181" s="54">
        <f t="shared" si="31"/>
        <v>229.74039056487027</v>
      </c>
    </row>
    <row r="182" spans="1:6" ht="12.75" customHeight="1" x14ac:dyDescent="0.2">
      <c r="A182" s="55">
        <v>3235</v>
      </c>
      <c r="B182" s="87" t="s">
        <v>405</v>
      </c>
      <c r="C182" s="52" t="s">
        <v>406</v>
      </c>
      <c r="D182" s="244">
        <v>1230</v>
      </c>
      <c r="E182" s="244">
        <v>1275</v>
      </c>
      <c r="F182" s="54">
        <f t="shared" si="31"/>
        <v>103.65853658536585</v>
      </c>
    </row>
    <row r="183" spans="1:6" ht="12.75" customHeight="1" x14ac:dyDescent="0.2">
      <c r="A183" s="55">
        <v>3236</v>
      </c>
      <c r="B183" s="87" t="s">
        <v>407</v>
      </c>
      <c r="C183" s="52" t="s">
        <v>408</v>
      </c>
      <c r="D183" s="244">
        <v>22120</v>
      </c>
      <c r="E183" s="244">
        <v>35585.58</v>
      </c>
      <c r="F183" s="54">
        <f t="shared" si="31"/>
        <v>160.87513562386982</v>
      </c>
    </row>
    <row r="184" spans="1:6" ht="12.75" customHeight="1" x14ac:dyDescent="0.2">
      <c r="A184" s="55">
        <v>3237</v>
      </c>
      <c r="B184" s="87" t="s">
        <v>409</v>
      </c>
      <c r="C184" s="52" t="s">
        <v>410</v>
      </c>
      <c r="D184" s="244">
        <v>193180</v>
      </c>
      <c r="E184" s="244">
        <v>212619.16</v>
      </c>
      <c r="F184" s="54">
        <f t="shared" si="31"/>
        <v>110.06271870794077</v>
      </c>
    </row>
    <row r="185" spans="1:6" ht="12.75" customHeight="1" x14ac:dyDescent="0.2">
      <c r="A185" s="55">
        <v>3238</v>
      </c>
      <c r="B185" s="87" t="s">
        <v>411</v>
      </c>
      <c r="C185" s="52" t="s">
        <v>412</v>
      </c>
      <c r="D185" s="244">
        <v>50616</v>
      </c>
      <c r="E185" s="244">
        <v>63062.9</v>
      </c>
      <c r="F185" s="54">
        <f t="shared" si="31"/>
        <v>124.59084084084084</v>
      </c>
    </row>
    <row r="186" spans="1:6" ht="12.75" customHeight="1" x14ac:dyDescent="0.2">
      <c r="A186" s="55">
        <v>3239</v>
      </c>
      <c r="B186" s="87" t="s">
        <v>413</v>
      </c>
      <c r="C186" s="52" t="s">
        <v>414</v>
      </c>
      <c r="D186" s="244">
        <v>63791</v>
      </c>
      <c r="E186" s="244">
        <v>141903.82</v>
      </c>
      <c r="F186" s="54">
        <f t="shared" si="31"/>
        <v>222.45116082205953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448569</v>
      </c>
      <c r="E188" s="53">
        <f t="shared" si="43"/>
        <v>319627.01</v>
      </c>
      <c r="F188" s="54">
        <f t="shared" si="31"/>
        <v>71.25481475536651</v>
      </c>
    </row>
    <row r="189" spans="1:6" ht="12.75" customHeight="1" x14ac:dyDescent="0.2">
      <c r="A189" s="55">
        <v>3291</v>
      </c>
      <c r="B189" s="234" t="s">
        <v>419</v>
      </c>
      <c r="C189" s="52" t="s">
        <v>420</v>
      </c>
      <c r="D189" s="244">
        <v>273170</v>
      </c>
      <c r="E189" s="244">
        <v>85435.24</v>
      </c>
      <c r="F189" s="54">
        <f t="shared" si="31"/>
        <v>31.275484130761065</v>
      </c>
    </row>
    <row r="190" spans="1:6" ht="12.75" customHeight="1" x14ac:dyDescent="0.2">
      <c r="A190" s="55">
        <v>3292</v>
      </c>
      <c r="B190" s="87" t="s">
        <v>421</v>
      </c>
      <c r="C190" s="52" t="s">
        <v>422</v>
      </c>
      <c r="D190" s="244">
        <v>34158</v>
      </c>
      <c r="E190" s="244">
        <v>27672.639999999999</v>
      </c>
      <c r="F190" s="54">
        <f t="shared" si="31"/>
        <v>81.013642484922997</v>
      </c>
    </row>
    <row r="191" spans="1:6" ht="12.75" customHeight="1" x14ac:dyDescent="0.2">
      <c r="A191" s="55">
        <v>3293</v>
      </c>
      <c r="B191" s="87" t="s">
        <v>423</v>
      </c>
      <c r="C191" s="52" t="s">
        <v>424</v>
      </c>
      <c r="D191" s="244">
        <v>25046</v>
      </c>
      <c r="E191" s="244">
        <v>51898.98</v>
      </c>
      <c r="F191" s="54">
        <f t="shared" si="31"/>
        <v>207.21464505310232</v>
      </c>
    </row>
    <row r="192" spans="1:6" ht="12.75" customHeight="1" x14ac:dyDescent="0.2">
      <c r="A192" s="55">
        <v>3294</v>
      </c>
      <c r="B192" s="87" t="s">
        <v>425</v>
      </c>
      <c r="C192" s="52" t="s">
        <v>426</v>
      </c>
      <c r="D192" s="244">
        <v>45750</v>
      </c>
      <c r="E192" s="244">
        <v>48250</v>
      </c>
      <c r="F192" s="54">
        <f t="shared" si="31"/>
        <v>105.46448087431695</v>
      </c>
    </row>
    <row r="193" spans="1:6" ht="12.75" customHeight="1" x14ac:dyDescent="0.2">
      <c r="A193" s="55">
        <v>3295</v>
      </c>
      <c r="B193" s="87" t="s">
        <v>427</v>
      </c>
      <c r="C193" s="52" t="s">
        <v>428</v>
      </c>
      <c r="D193" s="244"/>
      <c r="E193" s="244">
        <v>50626.26</v>
      </c>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70445</v>
      </c>
      <c r="E195" s="244">
        <v>55743.89</v>
      </c>
      <c r="F195" s="54">
        <f t="shared" si="31"/>
        <v>79.131080985165738</v>
      </c>
    </row>
    <row r="196" spans="1:6" ht="12.75" customHeight="1" x14ac:dyDescent="0.2">
      <c r="A196" s="55">
        <v>34</v>
      </c>
      <c r="B196" s="234" t="s">
        <v>433</v>
      </c>
      <c r="C196" s="52" t="s">
        <v>434</v>
      </c>
      <c r="D196" s="53">
        <f t="shared" ref="D196:E196" si="44">D197+D202+D210</f>
        <v>25889</v>
      </c>
      <c r="E196" s="53">
        <f t="shared" si="44"/>
        <v>44314.520000000004</v>
      </c>
      <c r="F196" s="54">
        <f t="shared" si="31"/>
        <v>171.17123102475958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12939</v>
      </c>
      <c r="E202" s="53">
        <f t="shared" si="46"/>
        <v>30875</v>
      </c>
      <c r="F202" s="54">
        <f t="shared" si="31"/>
        <v>238.61967694566815</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12939</v>
      </c>
      <c r="E204" s="244">
        <v>30875</v>
      </c>
      <c r="F204" s="54">
        <f t="shared" si="31"/>
        <v>238.61967694566815</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12950</v>
      </c>
      <c r="E210" s="53">
        <f t="shared" si="47"/>
        <v>13439.52</v>
      </c>
      <c r="F210" s="54">
        <f t="shared" si="31"/>
        <v>103.78007722007723</v>
      </c>
    </row>
    <row r="211" spans="1:6" ht="12.75" customHeight="1" x14ac:dyDescent="0.2">
      <c r="A211" s="55">
        <v>3431</v>
      </c>
      <c r="B211" s="234" t="s">
        <v>463</v>
      </c>
      <c r="C211" s="52" t="s">
        <v>464</v>
      </c>
      <c r="D211" s="244">
        <v>12349</v>
      </c>
      <c r="E211" s="244">
        <v>11987.33</v>
      </c>
      <c r="F211" s="54">
        <f t="shared" si="31"/>
        <v>97.071260830836508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601</v>
      </c>
      <c r="E214" s="244">
        <v>1452.19</v>
      </c>
      <c r="F214" s="54">
        <f t="shared" si="31"/>
        <v>241.62895174708819</v>
      </c>
    </row>
    <row r="215" spans="1:6" ht="12.75" customHeight="1" x14ac:dyDescent="0.2">
      <c r="A215" s="55">
        <v>35</v>
      </c>
      <c r="B215" s="87" t="s">
        <v>471</v>
      </c>
      <c r="C215" s="52" t="s">
        <v>472</v>
      </c>
      <c r="D215" s="53">
        <f t="shared" ref="D215:E215" si="48">D216+D219+D223</f>
        <v>79933</v>
      </c>
      <c r="E215" s="53">
        <f t="shared" si="48"/>
        <v>27863.09</v>
      </c>
      <c r="F215" s="54">
        <f t="shared" si="31"/>
        <v>34.858056122002182</v>
      </c>
    </row>
    <row r="216" spans="1:6" ht="12.75" customHeight="1" x14ac:dyDescent="0.2">
      <c r="A216" s="55">
        <v>351</v>
      </c>
      <c r="B216" s="87" t="s">
        <v>473</v>
      </c>
      <c r="C216" s="52" t="s">
        <v>474</v>
      </c>
      <c r="D216" s="53">
        <f t="shared" ref="D216:E216" si="49">SUM(D217:D218)</f>
        <v>79933</v>
      </c>
      <c r="E216" s="53">
        <f t="shared" si="49"/>
        <v>27863.09</v>
      </c>
      <c r="F216" s="54">
        <f t="shared" si="31"/>
        <v>34.858056122002182</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79933</v>
      </c>
      <c r="E218" s="244">
        <v>27863.09</v>
      </c>
      <c r="F218" s="54">
        <f t="shared" si="31"/>
        <v>34.858056122002182</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1391977</v>
      </c>
      <c r="E224" s="53">
        <f t="shared" si="51"/>
        <v>1706012.5</v>
      </c>
      <c r="F224" s="54">
        <f t="shared" ref="F224:F235" si="52">IF(D224&lt;&gt;0,IF(E224/D224&gt;=100,"&gt;&gt;100",E224/D224*100),"-")</f>
        <v>122.56039431686013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53664</v>
      </c>
      <c r="E231" s="53">
        <f t="shared" si="55"/>
        <v>25000</v>
      </c>
      <c r="F231" s="54">
        <f t="shared" si="52"/>
        <v>46.586165772212283</v>
      </c>
    </row>
    <row r="232" spans="1:6" ht="12.75" customHeight="1" x14ac:dyDescent="0.2">
      <c r="A232" s="55">
        <v>3631</v>
      </c>
      <c r="B232" s="87" t="s">
        <v>505</v>
      </c>
      <c r="C232" s="52" t="s">
        <v>506</v>
      </c>
      <c r="D232" s="244"/>
      <c r="E232" s="244">
        <v>25000</v>
      </c>
      <c r="F232" s="54" t="str">
        <f t="shared" si="52"/>
        <v>-</v>
      </c>
    </row>
    <row r="233" spans="1:6" ht="12.75" customHeight="1" x14ac:dyDescent="0.2">
      <c r="A233" s="55">
        <v>3632</v>
      </c>
      <c r="B233" s="87" t="s">
        <v>507</v>
      </c>
      <c r="C233" s="52" t="s">
        <v>508</v>
      </c>
      <c r="D233" s="244">
        <v>53664</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1338313</v>
      </c>
      <c r="E240" s="53">
        <f t="shared" si="58"/>
        <v>1681012.5</v>
      </c>
      <c r="F240" s="54">
        <f t="shared" ref="F240:F243" si="59">IF(D240&lt;&gt;0,IF(E240/D240&gt;=100,"&gt;&gt;100",E240/D240*100),"-")</f>
        <v>125.60682740136275</v>
      </c>
    </row>
    <row r="241" spans="1:6" ht="24" x14ac:dyDescent="0.2">
      <c r="A241" s="55">
        <v>3672</v>
      </c>
      <c r="B241" s="87" t="s">
        <v>523</v>
      </c>
      <c r="C241" s="52" t="s">
        <v>524</v>
      </c>
      <c r="D241" s="244">
        <v>1338313</v>
      </c>
      <c r="E241" s="244">
        <v>1681012.5</v>
      </c>
      <c r="F241" s="54">
        <f t="shared" si="59"/>
        <v>125.60682740136275</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503115</v>
      </c>
      <c r="E252" s="53">
        <f t="shared" si="63"/>
        <v>447963.9</v>
      </c>
      <c r="F252" s="54">
        <f t="shared" ref="F252:F258" si="64">IF(D252&lt;&gt;0,IF(E252/D252&gt;=100,"&gt;&gt;100",E252/D252*100),"-")</f>
        <v>89.038072806416039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503115</v>
      </c>
      <c r="E259" s="53">
        <f t="shared" si="66"/>
        <v>447963.9</v>
      </c>
      <c r="F259" s="54">
        <f t="shared" ref="F259:F262" si="67">IF(D259&lt;&gt;0,IF(E259/D259&gt;=100,"&gt;&gt;100",E259/D259*100),"-")</f>
        <v>89.038072806416039</v>
      </c>
    </row>
    <row r="260" spans="1:6" ht="12.75" customHeight="1" x14ac:dyDescent="0.2">
      <c r="A260" s="55">
        <v>3721</v>
      </c>
      <c r="B260" s="87" t="s">
        <v>557</v>
      </c>
      <c r="C260" s="52" t="s">
        <v>558</v>
      </c>
      <c r="D260" s="244">
        <v>444106</v>
      </c>
      <c r="E260" s="244">
        <v>388551.9</v>
      </c>
      <c r="F260" s="54">
        <f t="shared" si="67"/>
        <v>87.490801745529225</v>
      </c>
    </row>
    <row r="261" spans="1:6" ht="12.75" customHeight="1" x14ac:dyDescent="0.2">
      <c r="A261" s="55">
        <v>3722</v>
      </c>
      <c r="B261" s="87" t="s">
        <v>559</v>
      </c>
      <c r="C261" s="52" t="s">
        <v>560</v>
      </c>
      <c r="D261" s="244">
        <v>59009</v>
      </c>
      <c r="E261" s="244">
        <v>59412</v>
      </c>
      <c r="F261" s="54">
        <f t="shared" si="67"/>
        <v>100.68294666915216</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846562</v>
      </c>
      <c r="E263" s="53">
        <f t="shared" si="68"/>
        <v>1493929.75</v>
      </c>
      <c r="F263" s="54">
        <f t="shared" ref="F263:F267" si="69">IF(D263&lt;&gt;0,IF(E263/D263&gt;=100,"&gt;&gt;100",E263/D263*100),"-")</f>
        <v>176.47021127808713</v>
      </c>
    </row>
    <row r="264" spans="1:6" ht="12.75" customHeight="1" x14ac:dyDescent="0.2">
      <c r="A264" s="55">
        <v>381</v>
      </c>
      <c r="B264" s="87" t="s">
        <v>565</v>
      </c>
      <c r="C264" s="52" t="s">
        <v>566</v>
      </c>
      <c r="D264" s="53">
        <f t="shared" ref="D264:E264" si="70">SUM(D265:D267)</f>
        <v>714962</v>
      </c>
      <c r="E264" s="53">
        <f t="shared" si="70"/>
        <v>1306027.75</v>
      </c>
      <c r="F264" s="54">
        <f t="shared" si="69"/>
        <v>182.67093216142956</v>
      </c>
    </row>
    <row r="265" spans="1:6" ht="12.75" customHeight="1" x14ac:dyDescent="0.2">
      <c r="A265" s="55">
        <v>3811</v>
      </c>
      <c r="B265" s="87" t="s">
        <v>567</v>
      </c>
      <c r="C265" s="52" t="s">
        <v>568</v>
      </c>
      <c r="D265" s="244">
        <v>685488</v>
      </c>
      <c r="E265" s="244">
        <v>1276114.82</v>
      </c>
      <c r="F265" s="54">
        <f t="shared" si="69"/>
        <v>186.16151121536774</v>
      </c>
    </row>
    <row r="266" spans="1:6" ht="12.75" customHeight="1" x14ac:dyDescent="0.2">
      <c r="A266" s="55">
        <v>3812</v>
      </c>
      <c r="B266" s="87" t="s">
        <v>569</v>
      </c>
      <c r="C266" s="52" t="s">
        <v>570</v>
      </c>
      <c r="D266" s="244">
        <v>29474</v>
      </c>
      <c r="E266" s="244">
        <v>29912.93</v>
      </c>
      <c r="F266" s="54">
        <f t="shared" si="69"/>
        <v>101.48921082988396</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150000</v>
      </c>
      <c r="F268" s="54" t="str">
        <f t="shared" ref="F268:F272" si="72">IF(D268&lt;&gt;0,IF(E268/D268&gt;=100,"&gt;&gt;100",E268/D268*100),"-")</f>
        <v>-</v>
      </c>
    </row>
    <row r="269" spans="1:6" ht="12.75" customHeight="1" x14ac:dyDescent="0.2">
      <c r="A269" s="55">
        <v>3821</v>
      </c>
      <c r="B269" s="87" t="s">
        <v>575</v>
      </c>
      <c r="C269" s="52" t="s">
        <v>576</v>
      </c>
      <c r="D269" s="244"/>
      <c r="E269" s="244">
        <v>150000</v>
      </c>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131600</v>
      </c>
      <c r="E279" s="53">
        <f t="shared" si="75"/>
        <v>37902</v>
      </c>
      <c r="F279" s="54">
        <f t="shared" si="74"/>
        <v>28.800911854103344</v>
      </c>
    </row>
    <row r="280" spans="1:6" ht="24" x14ac:dyDescent="0.2">
      <c r="A280" s="55">
        <v>3861</v>
      </c>
      <c r="B280" s="87" t="s">
        <v>596</v>
      </c>
      <c r="C280" s="52" t="s">
        <v>597</v>
      </c>
      <c r="D280" s="244">
        <v>131600</v>
      </c>
      <c r="E280" s="244">
        <v>37902</v>
      </c>
      <c r="F280" s="54">
        <f t="shared" si="74"/>
        <v>28.800911854103344</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6117356</v>
      </c>
      <c r="E289" s="53">
        <f t="shared" si="79"/>
        <v>7660752.1899999995</v>
      </c>
      <c r="F289" s="54">
        <f t="shared" si="76"/>
        <v>125.22979192317727</v>
      </c>
    </row>
    <row r="290" spans="1:6" ht="12.75" customHeight="1" x14ac:dyDescent="0.2">
      <c r="A290" s="55" t="s">
        <v>606</v>
      </c>
      <c r="B290" s="87" t="s">
        <v>617</v>
      </c>
      <c r="C290" s="52" t="s">
        <v>618</v>
      </c>
      <c r="D290" s="53">
        <f>IF(D6&gt;=D289,D6-D289,0)</f>
        <v>4576681</v>
      </c>
      <c r="E290" s="53">
        <f>IF(E6&gt;=E289,E6-E289,0)</f>
        <v>1179305.1600000001</v>
      </c>
      <c r="F290" s="54">
        <f t="shared" si="76"/>
        <v>25.767694099719868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2372576</v>
      </c>
      <c r="E292" s="244">
        <v>3554144.64</v>
      </c>
      <c r="F292" s="54">
        <f t="shared" si="76"/>
        <v>149.80108708846419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476854</v>
      </c>
      <c r="E294" s="244">
        <v>566376.24</v>
      </c>
      <c r="F294" s="54">
        <f t="shared" si="76"/>
        <v>118.77351138923025</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69093</v>
      </c>
      <c r="E298" s="53">
        <f t="shared" si="80"/>
        <v>544888.6</v>
      </c>
      <c r="F298" s="54">
        <f t="shared" ref="F298:F418" si="81">IF(D298&lt;&gt;0,IF(E298/D298&gt;=100,"&gt;&gt;100",E298/D298*100),"-")</f>
        <v>788.63068617660247</v>
      </c>
    </row>
    <row r="299" spans="1:6" ht="12.75" customHeight="1" x14ac:dyDescent="0.2">
      <c r="A299" s="55">
        <v>71</v>
      </c>
      <c r="B299" s="87" t="s">
        <v>634</v>
      </c>
      <c r="C299" s="52" t="s">
        <v>635</v>
      </c>
      <c r="D299" s="53">
        <f t="shared" ref="D299:E299" si="82">D300+D304</f>
        <v>60816</v>
      </c>
      <c r="E299" s="53">
        <f t="shared" si="82"/>
        <v>494008.6</v>
      </c>
      <c r="F299" s="54">
        <f t="shared" si="81"/>
        <v>812.30038147855817</v>
      </c>
    </row>
    <row r="300" spans="1:6" ht="24" x14ac:dyDescent="0.2">
      <c r="A300" s="55">
        <v>711</v>
      </c>
      <c r="B300" s="87" t="s">
        <v>636</v>
      </c>
      <c r="C300" s="52" t="s">
        <v>637</v>
      </c>
      <c r="D300" s="53">
        <f t="shared" ref="D300:E300" si="83">SUM(D301:D303)</f>
        <v>60816</v>
      </c>
      <c r="E300" s="53">
        <f t="shared" si="83"/>
        <v>494008.6</v>
      </c>
      <c r="F300" s="54">
        <f t="shared" si="81"/>
        <v>812.30038147855817</v>
      </c>
    </row>
    <row r="301" spans="1:6" ht="12.75" customHeight="1" x14ac:dyDescent="0.2">
      <c r="A301" s="55">
        <v>7111</v>
      </c>
      <c r="B301" s="87" t="s">
        <v>638</v>
      </c>
      <c r="C301" s="52" t="s">
        <v>639</v>
      </c>
      <c r="D301" s="244">
        <v>60816</v>
      </c>
      <c r="E301" s="244">
        <v>494008.6</v>
      </c>
      <c r="F301" s="54">
        <f t="shared" si="81"/>
        <v>812.30038147855817</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8277</v>
      </c>
      <c r="E311" s="53">
        <f t="shared" si="85"/>
        <v>50880</v>
      </c>
      <c r="F311" s="54">
        <f t="shared" si="81"/>
        <v>614.71547662196451</v>
      </c>
    </row>
    <row r="312" spans="1:6" ht="12.75" customHeight="1" x14ac:dyDescent="0.2">
      <c r="A312" s="55">
        <v>721</v>
      </c>
      <c r="B312" s="87" t="s">
        <v>660</v>
      </c>
      <c r="C312" s="52" t="s">
        <v>661</v>
      </c>
      <c r="D312" s="53">
        <f t="shared" ref="D312:E312" si="86">SUM(D313:D316)</f>
        <v>834</v>
      </c>
      <c r="E312" s="53">
        <f t="shared" si="86"/>
        <v>0</v>
      </c>
      <c r="F312" s="54">
        <f t="shared" si="81"/>
        <v>0</v>
      </c>
    </row>
    <row r="313" spans="1:6" ht="12.75" customHeight="1" x14ac:dyDescent="0.2">
      <c r="A313" s="55">
        <v>7211</v>
      </c>
      <c r="B313" s="87" t="s">
        <v>662</v>
      </c>
      <c r="C313" s="52" t="s">
        <v>663</v>
      </c>
      <c r="D313" s="244">
        <v>834</v>
      </c>
      <c r="E313" s="244"/>
      <c r="F313" s="54">
        <f t="shared" si="81"/>
        <v>0</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680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v>680</v>
      </c>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7443</v>
      </c>
      <c r="E336" s="53">
        <f t="shared" si="90"/>
        <v>50200</v>
      </c>
      <c r="F336" s="54">
        <f t="shared" si="81"/>
        <v>674.45922343141206</v>
      </c>
    </row>
    <row r="337" spans="1:6" ht="12.75" customHeight="1" x14ac:dyDescent="0.2">
      <c r="A337" s="55">
        <v>7251</v>
      </c>
      <c r="B337" s="87" t="s">
        <v>710</v>
      </c>
      <c r="C337" s="52" t="s">
        <v>711</v>
      </c>
      <c r="D337" s="244">
        <v>7443</v>
      </c>
      <c r="E337" s="244">
        <v>50200</v>
      </c>
      <c r="F337" s="54">
        <f t="shared" si="81"/>
        <v>674.45922343141206</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5788184</v>
      </c>
      <c r="E350" s="53">
        <f t="shared" si="95"/>
        <v>3677091.2499999995</v>
      </c>
      <c r="F350" s="54">
        <f t="shared" si="81"/>
        <v>63.527545945325848</v>
      </c>
    </row>
    <row r="351" spans="1:6" ht="12.75" customHeight="1" x14ac:dyDescent="0.2">
      <c r="A351" s="55">
        <v>41</v>
      </c>
      <c r="B351" s="87" t="s">
        <v>738</v>
      </c>
      <c r="C351" s="52" t="s">
        <v>739</v>
      </c>
      <c r="D351" s="53">
        <f t="shared" ref="D351:E351" si="96">D352+D356</f>
        <v>2666965</v>
      </c>
      <c r="E351" s="53">
        <f t="shared" si="96"/>
        <v>314267.44</v>
      </c>
      <c r="F351" s="54">
        <f t="shared" si="81"/>
        <v>11.783710697365732</v>
      </c>
    </row>
    <row r="352" spans="1:6" ht="12.75" customHeight="1" x14ac:dyDescent="0.2">
      <c r="A352" s="55">
        <v>411</v>
      </c>
      <c r="B352" s="87" t="s">
        <v>740</v>
      </c>
      <c r="C352" s="52" t="s">
        <v>741</v>
      </c>
      <c r="D352" s="53">
        <f t="shared" ref="D352:E352" si="97">SUM(D353:D355)</f>
        <v>204686</v>
      </c>
      <c r="E352" s="53">
        <f t="shared" si="97"/>
        <v>314267.44</v>
      </c>
      <c r="F352" s="54">
        <f t="shared" si="81"/>
        <v>153.53636301456865</v>
      </c>
    </row>
    <row r="353" spans="1:6" ht="12.75" customHeight="1" x14ac:dyDescent="0.2">
      <c r="A353" s="55">
        <v>4111</v>
      </c>
      <c r="B353" s="87" t="s">
        <v>638</v>
      </c>
      <c r="C353" s="52" t="s">
        <v>742</v>
      </c>
      <c r="D353" s="244">
        <v>204686</v>
      </c>
      <c r="E353" s="244">
        <v>314267.44</v>
      </c>
      <c r="F353" s="54">
        <f t="shared" si="81"/>
        <v>153.53636301456865</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2462279</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2462279</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2616272</v>
      </c>
      <c r="E363" s="53">
        <f t="shared" si="99"/>
        <v>2860541.3099999996</v>
      </c>
      <c r="F363" s="54">
        <f t="shared" si="81"/>
        <v>109.33654107829764</v>
      </c>
    </row>
    <row r="364" spans="1:6" ht="12.75" customHeight="1" x14ac:dyDescent="0.2">
      <c r="A364" s="55">
        <v>421</v>
      </c>
      <c r="B364" s="87" t="s">
        <v>756</v>
      </c>
      <c r="C364" s="52" t="s">
        <v>757</v>
      </c>
      <c r="D364" s="53">
        <f t="shared" ref="D364:E364" si="100">SUM(D365:D368)</f>
        <v>2280056</v>
      </c>
      <c r="E364" s="53">
        <f t="shared" si="100"/>
        <v>2522819.5499999998</v>
      </c>
      <c r="F364" s="54">
        <f t="shared" si="81"/>
        <v>110.64726261109374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1128108</v>
      </c>
      <c r="E366" s="244">
        <v>9402.86</v>
      </c>
      <c r="F366" s="54">
        <f t="shared" si="81"/>
        <v>0.83350707556368731</v>
      </c>
    </row>
    <row r="367" spans="1:6" ht="12.75" customHeight="1" x14ac:dyDescent="0.2">
      <c r="A367" s="55">
        <v>4213</v>
      </c>
      <c r="B367" s="87" t="s">
        <v>666</v>
      </c>
      <c r="C367" s="52" t="s">
        <v>760</v>
      </c>
      <c r="D367" s="244">
        <v>1151948</v>
      </c>
      <c r="E367" s="244">
        <v>1321299.3899999999</v>
      </c>
      <c r="F367" s="54">
        <f t="shared" si="81"/>
        <v>114.7013050936327</v>
      </c>
    </row>
    <row r="368" spans="1:6" ht="12.75" customHeight="1" x14ac:dyDescent="0.2">
      <c r="A368" s="55">
        <v>4214</v>
      </c>
      <c r="B368" s="87" t="s">
        <v>668</v>
      </c>
      <c r="C368" s="52" t="s">
        <v>761</v>
      </c>
      <c r="D368" s="244"/>
      <c r="E368" s="244">
        <v>1192117.3</v>
      </c>
      <c r="F368" s="54" t="str">
        <f t="shared" si="81"/>
        <v>-</v>
      </c>
    </row>
    <row r="369" spans="1:6" ht="12.75" customHeight="1" x14ac:dyDescent="0.2">
      <c r="A369" s="55">
        <v>422</v>
      </c>
      <c r="B369" s="87" t="s">
        <v>762</v>
      </c>
      <c r="C369" s="52" t="s">
        <v>763</v>
      </c>
      <c r="D369" s="53">
        <f t="shared" ref="D369:E369" si="101">SUM(D370:D377)</f>
        <v>96466</v>
      </c>
      <c r="E369" s="53">
        <f t="shared" si="101"/>
        <v>96335.510000000009</v>
      </c>
      <c r="F369" s="54">
        <f t="shared" si="81"/>
        <v>99.864729542014814</v>
      </c>
    </row>
    <row r="370" spans="1:6" ht="12.75" customHeight="1" x14ac:dyDescent="0.2">
      <c r="A370" s="55">
        <v>4221</v>
      </c>
      <c r="B370" s="87" t="s">
        <v>672</v>
      </c>
      <c r="C370" s="52" t="s">
        <v>764</v>
      </c>
      <c r="D370" s="244">
        <v>30733</v>
      </c>
      <c r="E370" s="244">
        <v>38209.040000000001</v>
      </c>
      <c r="F370" s="54">
        <f t="shared" si="81"/>
        <v>124.32577359841213</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65733</v>
      </c>
      <c r="E376" s="244">
        <v>58126.47</v>
      </c>
      <c r="F376" s="54">
        <f t="shared" si="81"/>
        <v>88.42814111633426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185240</v>
      </c>
      <c r="F378" s="54" t="str">
        <f t="shared" si="81"/>
        <v>-</v>
      </c>
    </row>
    <row r="379" spans="1:6" ht="12.75" customHeight="1" x14ac:dyDescent="0.2">
      <c r="A379" s="55">
        <v>4231</v>
      </c>
      <c r="B379" s="87" t="s">
        <v>690</v>
      </c>
      <c r="C379" s="52" t="s">
        <v>775</v>
      </c>
      <c r="D379" s="244"/>
      <c r="E379" s="244">
        <v>185240</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239750</v>
      </c>
      <c r="E391" s="53">
        <f t="shared" si="105"/>
        <v>56146.25</v>
      </c>
      <c r="F391" s="54">
        <f t="shared" si="81"/>
        <v>23.418665276329509</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12500</v>
      </c>
      <c r="F393" s="54" t="str">
        <f t="shared" si="81"/>
        <v>-</v>
      </c>
    </row>
    <row r="394" spans="1:6" ht="12.75" customHeight="1" x14ac:dyDescent="0.2">
      <c r="A394" s="55">
        <v>4263</v>
      </c>
      <c r="B394" s="87" t="s">
        <v>720</v>
      </c>
      <c r="C394" s="52" t="s">
        <v>795</v>
      </c>
      <c r="D394" s="244">
        <v>38750</v>
      </c>
      <c r="E394" s="244">
        <v>43646.25</v>
      </c>
      <c r="F394" s="54">
        <f t="shared" si="81"/>
        <v>112.63548387096773</v>
      </c>
    </row>
    <row r="395" spans="1:6" ht="12.75" customHeight="1" x14ac:dyDescent="0.2">
      <c r="A395" s="55">
        <v>4264</v>
      </c>
      <c r="B395" s="87" t="s">
        <v>722</v>
      </c>
      <c r="C395" s="52" t="s">
        <v>796</v>
      </c>
      <c r="D395" s="244">
        <v>201000</v>
      </c>
      <c r="E395" s="244"/>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504947</v>
      </c>
      <c r="E402" s="53">
        <f t="shared" si="109"/>
        <v>502282.5</v>
      </c>
      <c r="F402" s="54">
        <f t="shared" si="81"/>
        <v>99.472320857436529</v>
      </c>
    </row>
    <row r="403" spans="1:6" ht="12.75" customHeight="1" x14ac:dyDescent="0.2">
      <c r="A403" s="55">
        <v>451</v>
      </c>
      <c r="B403" s="87" t="s">
        <v>809</v>
      </c>
      <c r="C403" s="52" t="s">
        <v>810</v>
      </c>
      <c r="D403" s="244">
        <v>504947</v>
      </c>
      <c r="E403" s="244">
        <v>502282.5</v>
      </c>
      <c r="F403" s="54">
        <f t="shared" si="81"/>
        <v>99.472320857436529</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5719091</v>
      </c>
      <c r="E408" s="53">
        <f t="shared" si="111"/>
        <v>3132202.6499999994</v>
      </c>
      <c r="F408" s="54">
        <f t="shared" si="81"/>
        <v>54.7674910226118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v>21478.54</v>
      </c>
      <c r="F411" s="54" t="str">
        <f t="shared" si="81"/>
        <v>-</v>
      </c>
    </row>
    <row r="412" spans="1:6" ht="12.75" customHeight="1" x14ac:dyDescent="0.2">
      <c r="A412" s="55" t="s">
        <v>606</v>
      </c>
      <c r="B412" s="87" t="s">
        <v>827</v>
      </c>
      <c r="C412" s="52" t="s">
        <v>828</v>
      </c>
      <c r="D412" s="53">
        <f>D6+D298</f>
        <v>10763130</v>
      </c>
      <c r="E412" s="53">
        <f>E6+E298</f>
        <v>9384945.9499999993</v>
      </c>
      <c r="F412" s="54">
        <f t="shared" si="81"/>
        <v>87.195322828954019</v>
      </c>
    </row>
    <row r="413" spans="1:6" ht="12.75" customHeight="1" x14ac:dyDescent="0.2">
      <c r="A413" s="55" t="s">
        <v>606</v>
      </c>
      <c r="B413" s="87" t="s">
        <v>829</v>
      </c>
      <c r="C413" s="52" t="s">
        <v>830</v>
      </c>
      <c r="D413" s="53">
        <f t="shared" ref="D413:E413" si="112">D289+D350</f>
        <v>11905540</v>
      </c>
      <c r="E413" s="53">
        <f t="shared" si="112"/>
        <v>11337843.439999999</v>
      </c>
      <c r="F413" s="54">
        <f t="shared" si="81"/>
        <v>95.231660554666149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1142410</v>
      </c>
      <c r="E415" s="53">
        <f t="shared" si="114"/>
        <v>1952897.4900000002</v>
      </c>
      <c r="F415" s="54">
        <f t="shared" si="81"/>
        <v>170.94541276774541</v>
      </c>
    </row>
    <row r="416" spans="1:6" ht="12.75" customHeight="1" x14ac:dyDescent="0.2">
      <c r="A416" s="62" t="s">
        <v>835</v>
      </c>
      <c r="B416" s="234" t="s">
        <v>836</v>
      </c>
      <c r="C416" s="63" t="s">
        <v>837</v>
      </c>
      <c r="D416" s="53">
        <f t="shared" ref="D416:E416" si="115">IF(D292-D293+D409-D410&gt;=0,D292-D293+D409-D410,0)</f>
        <v>2372576</v>
      </c>
      <c r="E416" s="53">
        <f t="shared" si="115"/>
        <v>3554144.64</v>
      </c>
      <c r="F416" s="54">
        <f t="shared" si="81"/>
        <v>149.80108708846419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476854</v>
      </c>
      <c r="E418" s="64">
        <f t="shared" si="117"/>
        <v>587854.78</v>
      </c>
      <c r="F418" s="59">
        <f t="shared" si="81"/>
        <v>123.27772861295072</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2907497</v>
      </c>
      <c r="E420" s="53">
        <f t="shared" si="118"/>
        <v>254083.47</v>
      </c>
      <c r="F420" s="54">
        <f t="shared" ref="F420:F647" si="119">IF(D420&lt;&gt;0,IF(E420/D420&gt;=100,"&gt;&gt;100",E420/D420*100),"-")</f>
        <v>8.7389073832234399</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2907497</v>
      </c>
      <c r="E484" s="53">
        <f t="shared" si="137"/>
        <v>254083.47</v>
      </c>
      <c r="F484" s="54">
        <f t="shared" si="119"/>
        <v>8.7389073832234399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2375000</v>
      </c>
      <c r="E495" s="53">
        <f t="shared" si="140"/>
        <v>0</v>
      </c>
      <c r="F495" s="54">
        <f t="shared" si="119"/>
        <v>0</v>
      </c>
    </row>
    <row r="496" spans="1:6" ht="12.75" customHeight="1" x14ac:dyDescent="0.2">
      <c r="A496" s="55">
        <v>8443</v>
      </c>
      <c r="B496" s="87" t="s">
        <v>996</v>
      </c>
      <c r="C496" s="52" t="s">
        <v>997</v>
      </c>
      <c r="D496" s="244">
        <v>2375000</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532497</v>
      </c>
      <c r="E507" s="53">
        <f t="shared" si="142"/>
        <v>254083.47</v>
      </c>
      <c r="F507" s="54">
        <f t="shared" si="119"/>
        <v>47.715474453377205</v>
      </c>
    </row>
    <row r="508" spans="1:6" ht="12.75" customHeight="1" x14ac:dyDescent="0.2">
      <c r="A508" s="55">
        <v>8471</v>
      </c>
      <c r="B508" s="87" t="s">
        <v>1020</v>
      </c>
      <c r="C508" s="52" t="s">
        <v>1021</v>
      </c>
      <c r="D508" s="244">
        <v>532497</v>
      </c>
      <c r="E508" s="244">
        <v>254083.47</v>
      </c>
      <c r="F508" s="54">
        <f t="shared" si="119"/>
        <v>47.715474453377205</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532497.43999999994</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532497.43999999994</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532497.43999999994</v>
      </c>
      <c r="F617" s="54" t="str">
        <f t="shared" si="119"/>
        <v>-</v>
      </c>
    </row>
    <row r="618" spans="1:6" ht="12.75" customHeight="1" x14ac:dyDescent="0.2">
      <c r="A618" s="55">
        <v>5471</v>
      </c>
      <c r="B618" s="87" t="s">
        <v>1231</v>
      </c>
      <c r="C618" s="52" t="s">
        <v>1232</v>
      </c>
      <c r="D618" s="244"/>
      <c r="E618" s="244">
        <v>532497.43999999994</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2907497</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278413.96999999997</v>
      </c>
      <c r="F636" s="54" t="str">
        <f t="shared" si="119"/>
        <v>-</v>
      </c>
    </row>
    <row r="637" spans="1:6" ht="12.75" customHeight="1" x14ac:dyDescent="0.2">
      <c r="A637" s="55">
        <v>92213</v>
      </c>
      <c r="B637" s="87" t="s">
        <v>1269</v>
      </c>
      <c r="C637" s="52" t="s">
        <v>1270</v>
      </c>
      <c r="D637" s="244"/>
      <c r="E637" s="244">
        <v>532497.43999999994</v>
      </c>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13670627</v>
      </c>
      <c r="E639" s="53">
        <f t="shared" si="180"/>
        <v>9639029.4199999999</v>
      </c>
      <c r="F639" s="54">
        <f t="shared" si="119"/>
        <v>70.509051413662291</v>
      </c>
    </row>
    <row r="640" spans="1:6" ht="12.75" customHeight="1" x14ac:dyDescent="0.2">
      <c r="A640" s="55" t="s">
        <v>606</v>
      </c>
      <c r="B640" s="87" t="s">
        <v>1275</v>
      </c>
      <c r="C640" s="52" t="s">
        <v>1276</v>
      </c>
      <c r="D640" s="53">
        <f t="shared" ref="D640:E640" si="181">D413+D528</f>
        <v>11905540</v>
      </c>
      <c r="E640" s="53">
        <f t="shared" si="181"/>
        <v>11870340.879999999</v>
      </c>
      <c r="F640" s="54">
        <f t="shared" si="119"/>
        <v>99.704346715898637</v>
      </c>
    </row>
    <row r="641" spans="1:6" ht="12.75" customHeight="1" x14ac:dyDescent="0.2">
      <c r="A641" s="55" t="s">
        <v>606</v>
      </c>
      <c r="B641" s="87" t="s">
        <v>1277</v>
      </c>
      <c r="C641" s="52" t="s">
        <v>1278</v>
      </c>
      <c r="D641" s="53">
        <f t="shared" ref="D641:E641" si="182">IF(D639&gt;=D640,D639-D640,0)</f>
        <v>1765087</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2231311.459999999</v>
      </c>
      <c r="F642" s="54" t="str">
        <f t="shared" si="119"/>
        <v>-</v>
      </c>
    </row>
    <row r="643" spans="1:6" ht="24" x14ac:dyDescent="0.2">
      <c r="A643" s="62" t="s">
        <v>1281</v>
      </c>
      <c r="B643" s="87" t="s">
        <v>1282</v>
      </c>
      <c r="C643" s="63" t="s">
        <v>1281</v>
      </c>
      <c r="D643" s="53">
        <f t="shared" ref="D643:E643" si="184">IF(D416-D417+D637-D638&gt;=0,D416-D417+D637-D638,0)</f>
        <v>2372576</v>
      </c>
      <c r="E643" s="53">
        <f t="shared" si="184"/>
        <v>4086642.08</v>
      </c>
      <c r="F643" s="54">
        <f t="shared" si="119"/>
        <v>172.2449388344146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4137663</v>
      </c>
      <c r="E645" s="53">
        <f t="shared" si="186"/>
        <v>1855330.620000001</v>
      </c>
      <c r="F645" s="54">
        <f t="shared" si="119"/>
        <v>44.840061164961988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2896181</v>
      </c>
      <c r="E649" s="244">
        <v>6105561.8600000003</v>
      </c>
      <c r="F649" s="54">
        <f t="shared" ref="F649:F724" si="188">IF(D649&lt;&gt;0,IF(E649/D649&gt;=100,"&gt;&gt;100",E649/D649*100),"-")</f>
        <v>210.81423640304249</v>
      </c>
    </row>
    <row r="650" spans="1:6" ht="12.75" customHeight="1" x14ac:dyDescent="0.2">
      <c r="A650" s="55" t="s">
        <v>1294</v>
      </c>
      <c r="B650" s="87" t="s">
        <v>1295</v>
      </c>
      <c r="C650" s="52" t="s">
        <v>1294</v>
      </c>
      <c r="D650" s="244">
        <v>14443360</v>
      </c>
      <c r="E650" s="244">
        <v>10541793.24</v>
      </c>
      <c r="F650" s="54">
        <f t="shared" si="188"/>
        <v>72.987125156473283</v>
      </c>
    </row>
    <row r="651" spans="1:6" ht="12.75" customHeight="1" x14ac:dyDescent="0.2">
      <c r="A651" s="55" t="s">
        <v>1296</v>
      </c>
      <c r="B651" s="87" t="s">
        <v>1297</v>
      </c>
      <c r="C651" s="52" t="s">
        <v>1296</v>
      </c>
      <c r="D651" s="244">
        <v>11233979</v>
      </c>
      <c r="E651" s="244">
        <v>13688219.1</v>
      </c>
      <c r="F651" s="54">
        <f t="shared" si="188"/>
        <v>121.84657902600674</v>
      </c>
    </row>
    <row r="652" spans="1:6" ht="24" x14ac:dyDescent="0.2">
      <c r="A652" s="55">
        <v>11</v>
      </c>
      <c r="B652" s="87" t="s">
        <v>1298</v>
      </c>
      <c r="C652" s="52" t="s">
        <v>1299</v>
      </c>
      <c r="D652" s="53">
        <f t="shared" ref="D652:E652" si="189">+D649+D650-D651</f>
        <v>6105562</v>
      </c>
      <c r="E652" s="53">
        <f t="shared" si="189"/>
        <v>2959136.0000000019</v>
      </c>
      <c r="F652" s="54">
        <f t="shared" si="188"/>
        <v>48.466234557932623</v>
      </c>
    </row>
    <row r="653" spans="1:6" ht="24" x14ac:dyDescent="0.2">
      <c r="A653" s="55" t="s">
        <v>606</v>
      </c>
      <c r="B653" s="87" t="s">
        <v>1300</v>
      </c>
      <c r="C653" s="52" t="s">
        <v>1301</v>
      </c>
      <c r="D653" s="264">
        <v>8</v>
      </c>
      <c r="E653" s="264">
        <v>9</v>
      </c>
      <c r="F653" s="54">
        <f t="shared" si="188"/>
        <v>112.5</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8</v>
      </c>
      <c r="E655" s="264">
        <v>9</v>
      </c>
      <c r="F655" s="54">
        <f t="shared" si="188"/>
        <v>112.5</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12243</v>
      </c>
      <c r="E658" s="244">
        <v>927</v>
      </c>
      <c r="F658" s="54">
        <f t="shared" si="188"/>
        <v>7.5716736094094585</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160</v>
      </c>
      <c r="E660" s="244">
        <v>815.55</v>
      </c>
      <c r="F660" s="54">
        <f t="shared" si="188"/>
        <v>509.71874999999994</v>
      </c>
    </row>
    <row r="661" spans="1:6" ht="12.75" customHeight="1" x14ac:dyDescent="0.2">
      <c r="A661" s="55">
        <v>63311</v>
      </c>
      <c r="B661" s="87" t="s">
        <v>1317</v>
      </c>
      <c r="C661" s="52" t="s">
        <v>1318</v>
      </c>
      <c r="D661" s="244">
        <v>2908969</v>
      </c>
      <c r="E661" s="244">
        <v>2885663.45</v>
      </c>
      <c r="F661" s="54">
        <f t="shared" si="188"/>
        <v>99.198838145061018</v>
      </c>
    </row>
    <row r="662" spans="1:6" ht="12.75" customHeight="1" x14ac:dyDescent="0.2">
      <c r="A662" s="55">
        <v>63312</v>
      </c>
      <c r="B662" s="87" t="s">
        <v>1319</v>
      </c>
      <c r="C662" s="52" t="s">
        <v>1320</v>
      </c>
      <c r="D662" s="244">
        <v>102053</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1837681</v>
      </c>
      <c r="E665" s="244">
        <v>225000</v>
      </c>
      <c r="F665" s="54">
        <f t="shared" si="188"/>
        <v>12.243691913884945</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1558396</v>
      </c>
      <c r="E698" s="244"/>
      <c r="F698" s="54">
        <f t="shared" si="188"/>
        <v>0</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69939</v>
      </c>
      <c r="E710" s="244">
        <v>146476.75</v>
      </c>
      <c r="F710" s="54">
        <f t="shared" si="188"/>
        <v>209.43500764952313</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2251.3000000000002</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52284</v>
      </c>
      <c r="E718" s="244">
        <v>53556.1</v>
      </c>
      <c r="F718" s="54">
        <f t="shared" si="188"/>
        <v>102.43305791446713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114264</v>
      </c>
      <c r="E725" s="244">
        <v>29921.31</v>
      </c>
      <c r="F725" s="54">
        <f t="shared" ref="F725:F979" si="190">IF(D725&lt;&gt;0,IF(E725/D725&gt;=100,"&gt;&gt;100",E725/D725*100),"-")</f>
        <v>26.18612161310649</v>
      </c>
    </row>
    <row r="726" spans="1:6" ht="12.75" customHeight="1" x14ac:dyDescent="0.2">
      <c r="A726" s="55" t="s">
        <v>1429</v>
      </c>
      <c r="B726" s="87" t="s">
        <v>1430</v>
      </c>
      <c r="C726" s="52" t="s">
        <v>1429</v>
      </c>
      <c r="D726" s="244"/>
      <c r="E726" s="244">
        <v>3448.17</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12939</v>
      </c>
      <c r="E739" s="244">
        <v>30875</v>
      </c>
      <c r="F739" s="54">
        <f t="shared" si="190"/>
        <v>238.61967694566815</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v>25000</v>
      </c>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53664</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444106</v>
      </c>
      <c r="E816" s="244">
        <v>388551.9</v>
      </c>
      <c r="F816" s="54">
        <f t="shared" si="190"/>
        <v>87.490801745529225</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54464</v>
      </c>
      <c r="E824" s="244">
        <v>59412</v>
      </c>
      <c r="F824" s="54">
        <f t="shared" si="190"/>
        <v>109.08490011750882</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4545</v>
      </c>
      <c r="E828" s="244"/>
      <c r="F828" s="54">
        <f t="shared" si="190"/>
        <v>0</v>
      </c>
    </row>
    <row r="829" spans="1:6" ht="12.75" customHeight="1" x14ac:dyDescent="0.2">
      <c r="A829" s="55">
        <v>38117</v>
      </c>
      <c r="B829" s="87" t="s">
        <v>1634</v>
      </c>
      <c r="C829" s="52" t="s">
        <v>1635</v>
      </c>
      <c r="D829" s="244">
        <v>20360</v>
      </c>
      <c r="E829" s="244">
        <v>14988.1</v>
      </c>
      <c r="F829" s="54">
        <f t="shared" si="190"/>
        <v>73.615422396856573</v>
      </c>
    </row>
    <row r="830" spans="1:6" ht="12.75" customHeight="1" x14ac:dyDescent="0.2">
      <c r="A830" s="55">
        <v>38612</v>
      </c>
      <c r="B830" s="87" t="s">
        <v>1636</v>
      </c>
      <c r="C830" s="52" t="s">
        <v>1637</v>
      </c>
      <c r="D830" s="244">
        <v>131600</v>
      </c>
      <c r="E830" s="244">
        <v>37902</v>
      </c>
      <c r="F830" s="54">
        <f t="shared" si="190"/>
        <v>28.800911854103344</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v>2375000</v>
      </c>
      <c r="E886" s="244"/>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532497</v>
      </c>
      <c r="E900" s="244">
        <v>254083.47</v>
      </c>
      <c r="F900" s="54">
        <f t="shared" si="190"/>
        <v>47.715474453377205</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532497.43999999994</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4" workbookViewId="0">
      <selection activeCell="E300" sqref="E30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49447958</v>
      </c>
      <c r="E6" s="231">
        <f t="shared" si="0"/>
        <v>48598722.040000007</v>
      </c>
      <c r="F6" s="232">
        <f t="shared" ref="F6:F260" si="1">IF(D6&gt;0,IF(E6/D6&gt;=100,"&gt;&gt;100",E6/D6*100),"-")</f>
        <v>98.282566167848643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38178533</v>
      </c>
      <c r="E7" s="106">
        <f t="shared" si="2"/>
        <v>40542645.760000005</v>
      </c>
      <c r="F7" s="95">
        <f t="shared" si="1"/>
        <v>106.19225667995154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7550829</v>
      </c>
      <c r="E8" s="106">
        <f>E9+E10-E11</f>
        <v>7671344.5800000001</v>
      </c>
      <c r="F8" s="95">
        <f t="shared" si="1"/>
        <v>101.59605759844383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5093679</v>
      </c>
      <c r="E9" s="249">
        <v>5244973.75</v>
      </c>
      <c r="F9" s="95">
        <f t="shared" si="1"/>
        <v>102.97024508218912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2610509</v>
      </c>
      <c r="E10" s="249">
        <v>2610509.0699999998</v>
      </c>
      <c r="F10" s="95">
        <f t="shared" si="1"/>
        <v>100.0000026814694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153359</v>
      </c>
      <c r="E11" s="249">
        <v>184138.23999999999</v>
      </c>
      <c r="F11" s="95">
        <f t="shared" si="1"/>
        <v>120.07005783814448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26346626</v>
      </c>
      <c r="E12" s="106">
        <f t="shared" si="3"/>
        <v>28901133.080000006</v>
      </c>
      <c r="F12" s="95">
        <f t="shared" si="1"/>
        <v>109.69576552231017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25618725</v>
      </c>
      <c r="E13" s="106">
        <f t="shared" si="4"/>
        <v>27830046.140000004</v>
      </c>
      <c r="F13" s="95">
        <f t="shared" si="1"/>
        <v>108.63165961615968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18781501</v>
      </c>
      <c r="E15" s="249">
        <v>19322197.559999999</v>
      </c>
      <c r="F15" s="95">
        <f t="shared" si="1"/>
        <v>102.878878317553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6965255</v>
      </c>
      <c r="E16" s="249">
        <v>9319877.8300000001</v>
      </c>
      <c r="F16" s="95">
        <f t="shared" si="1"/>
        <v>133.80526384174019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7001023</v>
      </c>
      <c r="E17" s="249">
        <v>7252965.7300000004</v>
      </c>
      <c r="F17" s="95">
        <f t="shared" si="1"/>
        <v>103.59865593928201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7129054</v>
      </c>
      <c r="E18" s="249">
        <v>8064994.9800000004</v>
      </c>
      <c r="F18" s="95">
        <f t="shared" si="1"/>
        <v>113.1285438432645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536946</v>
      </c>
      <c r="E19" s="106">
        <f t="shared" si="5"/>
        <v>528067.10000000009</v>
      </c>
      <c r="F19" s="95">
        <f t="shared" si="1"/>
        <v>98.346407273729596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355143</v>
      </c>
      <c r="E20" s="249">
        <v>393351.65</v>
      </c>
      <c r="F20" s="95">
        <f t="shared" si="1"/>
        <v>110.75866622740701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39813</v>
      </c>
      <c r="E21" s="249">
        <v>39813.01</v>
      </c>
      <c r="F21" s="95">
        <f t="shared" si="1"/>
        <v>100.00002511742396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362547</v>
      </c>
      <c r="E22" s="249">
        <v>362547.23</v>
      </c>
      <c r="F22" s="95">
        <f t="shared" si="1"/>
        <v>100.00006344005052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1308802</v>
      </c>
      <c r="E26" s="249">
        <v>1366928.48</v>
      </c>
      <c r="F26" s="95">
        <f t="shared" si="1"/>
        <v>104.44119736980841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1529359</v>
      </c>
      <c r="E28" s="249">
        <v>1634573.27</v>
      </c>
      <c r="F28" s="95">
        <f t="shared" si="1"/>
        <v>106.87963192422447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152933</v>
      </c>
      <c r="E29" s="106">
        <f t="shared" si="6"/>
        <v>274222.59000000008</v>
      </c>
      <c r="F29" s="95">
        <f t="shared" si="1"/>
        <v>179.3089719027287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692602</v>
      </c>
      <c r="E30" s="249">
        <v>883184.56</v>
      </c>
      <c r="F30" s="95">
        <f t="shared" si="1"/>
        <v>127.51689426250574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539669</v>
      </c>
      <c r="E34" s="249">
        <v>608961.97</v>
      </c>
      <c r="F34" s="95">
        <f t="shared" si="1"/>
        <v>112.83990186577329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38022</v>
      </c>
      <c r="E41" s="106">
        <f t="shared" si="8"/>
        <v>23901</v>
      </c>
      <c r="F41" s="95">
        <f t="shared" si="1"/>
        <v>62.860975224869811</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38022</v>
      </c>
      <c r="E42" s="249">
        <v>23901</v>
      </c>
      <c r="F42" s="95">
        <f t="shared" si="1"/>
        <v>62.860975224869811</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244896.25</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127601</v>
      </c>
      <c r="E47" s="249">
        <v>140101.03</v>
      </c>
      <c r="F47" s="95">
        <f t="shared" si="1"/>
        <v>109.79618498287631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88128</v>
      </c>
      <c r="E48" s="249">
        <v>125524.25</v>
      </c>
      <c r="F48" s="95">
        <f t="shared" si="1"/>
        <v>142.43401643064632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70000</v>
      </c>
      <c r="E49" s="249">
        <v>265000</v>
      </c>
      <c r="F49" s="95">
        <f t="shared" si="1"/>
        <v>378.57142857142856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285729</v>
      </c>
      <c r="E50" s="249">
        <v>285729.03000000003</v>
      </c>
      <c r="F50" s="95">
        <f t="shared" si="1"/>
        <v>100.00001049945928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206236</v>
      </c>
      <c r="E54" s="249">
        <v>237242.31</v>
      </c>
      <c r="F54" s="95">
        <f t="shared" si="1"/>
        <v>115.03438293993288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206236</v>
      </c>
      <c r="E55" s="249">
        <v>237242.31</v>
      </c>
      <c r="F55" s="95">
        <f t="shared" si="1"/>
        <v>115.03438293993288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4281078</v>
      </c>
      <c r="E56" s="106">
        <f t="shared" si="11"/>
        <v>3970168.1</v>
      </c>
      <c r="F56" s="95">
        <f t="shared" si="1"/>
        <v>92.737579179823399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4092328</v>
      </c>
      <c r="E57" s="249">
        <v>3970168.1</v>
      </c>
      <c r="F57" s="95">
        <f t="shared" si="1"/>
        <v>97.014904474910125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188750</v>
      </c>
      <c r="E61" s="249">
        <v>0</v>
      </c>
      <c r="F61" s="95">
        <f t="shared" si="1"/>
        <v>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11269425</v>
      </c>
      <c r="E68" s="106">
        <f t="shared" si="13"/>
        <v>8056076.2799999993</v>
      </c>
      <c r="F68" s="95">
        <f t="shared" si="1"/>
        <v>71.486134208267046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6105562</v>
      </c>
      <c r="E69" s="106">
        <f t="shared" si="14"/>
        <v>2959136</v>
      </c>
      <c r="F69" s="95">
        <f t="shared" si="1"/>
        <v>48.466234557932587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6105562</v>
      </c>
      <c r="E70" s="106">
        <f t="shared" si="15"/>
        <v>2959136</v>
      </c>
      <c r="F70" s="95">
        <f t="shared" si="1"/>
        <v>48.466234557932587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6105562</v>
      </c>
      <c r="E72" s="249">
        <v>2959136</v>
      </c>
      <c r="F72" s="95">
        <f t="shared" si="1"/>
        <v>48.466234557932587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177697</v>
      </c>
      <c r="E78" s="106">
        <f>E79+SUM(E82:E84)-E85+E86</f>
        <v>188749.07</v>
      </c>
      <c r="F78" s="95">
        <f t="shared" si="1"/>
        <v>106.21961541275317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177697</v>
      </c>
      <c r="E86" s="249">
        <v>188749.07</v>
      </c>
      <c r="F86" s="95">
        <f t="shared" si="1"/>
        <v>106.21961541275317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3870730</v>
      </c>
      <c r="E134" s="106">
        <f t="shared" si="23"/>
        <v>3870729.87</v>
      </c>
      <c r="F134" s="95">
        <f t="shared" si="1"/>
        <v>99.999996641460399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3870730</v>
      </c>
      <c r="E135" s="106">
        <f t="shared" si="24"/>
        <v>3870729.87</v>
      </c>
      <c r="F135" s="95">
        <f t="shared" si="1"/>
        <v>99.999996641460399</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3664830</v>
      </c>
      <c r="E139" s="249">
        <v>3664829.87</v>
      </c>
      <c r="F139" s="95">
        <f t="shared" si="1"/>
        <v>99.999996452768613</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205900</v>
      </c>
      <c r="E141" s="249">
        <v>205900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1106032</v>
      </c>
      <c r="E146" s="106">
        <f t="shared" si="26"/>
        <v>1015982.8</v>
      </c>
      <c r="F146" s="95">
        <f t="shared" si="1"/>
        <v>91.85835491197362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116042</v>
      </c>
      <c r="E147" s="249">
        <v>121966.28</v>
      </c>
      <c r="F147" s="95">
        <f t="shared" si="1"/>
        <v>105.10528946415954</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903258</v>
      </c>
      <c r="E158" s="249">
        <v>676418.72</v>
      </c>
      <c r="F158" s="95">
        <f t="shared" si="1"/>
        <v>74.886546258101234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380569</v>
      </c>
      <c r="E159" s="249">
        <v>527634.38</v>
      </c>
      <c r="F159" s="95">
        <f t="shared" si="1"/>
        <v>138.64355215479981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650</v>
      </c>
      <c r="E160" s="249">
        <v>5973.45</v>
      </c>
      <c r="F160" s="95">
        <f t="shared" si="1"/>
        <v>918.99230769230758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5200</v>
      </c>
      <c r="E162" s="249">
        <v>5200</v>
      </c>
      <c r="F162" s="95">
        <f t="shared" si="1"/>
        <v>100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299687</v>
      </c>
      <c r="E163" s="249">
        <v>321210.03000000003</v>
      </c>
      <c r="F163" s="95">
        <f t="shared" si="1"/>
        <v>107.18183638262589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9404</v>
      </c>
      <c r="E164" s="106">
        <f t="shared" si="28"/>
        <v>21478.54</v>
      </c>
      <c r="F164" s="95">
        <f t="shared" si="1"/>
        <v>228.39791578051893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v>12074.4</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9404</v>
      </c>
      <c r="E166" s="249">
        <v>9404.14</v>
      </c>
      <c r="F166" s="95">
        <f t="shared" si="1"/>
        <v>100.00148872820075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49447958</v>
      </c>
      <c r="E175" s="106">
        <f t="shared" si="30"/>
        <v>48598722.040000007</v>
      </c>
      <c r="F175" s="95">
        <f t="shared" si="1"/>
        <v>98.282566167848643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5682272</v>
      </c>
      <c r="E176" s="106">
        <f t="shared" si="31"/>
        <v>4371244.4800000004</v>
      </c>
      <c r="F176" s="95">
        <f t="shared" si="1"/>
        <v>76.927758474075176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1467074</v>
      </c>
      <c r="E177" s="106">
        <f t="shared" si="32"/>
        <v>887147.84000000008</v>
      </c>
      <c r="F177" s="95">
        <f t="shared" si="1"/>
        <v>60.470558404006894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100241</v>
      </c>
      <c r="E178" s="249">
        <v>98454.98</v>
      </c>
      <c r="F178" s="95">
        <f t="shared" si="1"/>
        <v>98.218273959756985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434966</v>
      </c>
      <c r="E179" s="249">
        <v>121768.71</v>
      </c>
      <c r="F179" s="95">
        <f t="shared" si="1"/>
        <v>27.994995011104319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1362</v>
      </c>
      <c r="E180" s="106">
        <f t="shared" si="33"/>
        <v>1657.01</v>
      </c>
      <c r="F180" s="95">
        <f t="shared" si="1"/>
        <v>121.66005873715125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1362</v>
      </c>
      <c r="E183" s="249">
        <v>1657.01</v>
      </c>
      <c r="F183" s="95">
        <f t="shared" si="1"/>
        <v>121.66005873715125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6972</v>
      </c>
      <c r="E184" s="249"/>
      <c r="F184" s="95">
        <f t="shared" si="1"/>
        <v>0</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23860</v>
      </c>
      <c r="E186" s="249">
        <v>5712</v>
      </c>
      <c r="F186" s="95">
        <f t="shared" si="1"/>
        <v>23.93964794635373</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60600</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839073</v>
      </c>
      <c r="E188" s="249">
        <v>659555.14</v>
      </c>
      <c r="F188" s="95">
        <f t="shared" si="1"/>
        <v>78.605215517600968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1307701</v>
      </c>
      <c r="E189" s="249">
        <v>855013.17</v>
      </c>
      <c r="F189" s="95">
        <f t="shared" si="1"/>
        <v>65.382925454671977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2907497</v>
      </c>
      <c r="E206" s="106">
        <f t="shared" si="37"/>
        <v>2629083.4700000002</v>
      </c>
      <c r="F206" s="95">
        <f t="shared" si="1"/>
        <v>90.424288313969043</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2907497</v>
      </c>
      <c r="E207" s="106">
        <f t="shared" si="38"/>
        <v>2629083.4700000002</v>
      </c>
      <c r="F207" s="95">
        <f t="shared" si="1"/>
        <v>90.424288313969043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2375000</v>
      </c>
      <c r="E212" s="249">
        <v>2375000</v>
      </c>
      <c r="F212" s="95">
        <f t="shared" si="1"/>
        <v>100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532497</v>
      </c>
      <c r="E217" s="249">
        <v>254083.47</v>
      </c>
      <c r="F217" s="95">
        <f t="shared" si="1"/>
        <v>47.715474453377205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43765686</v>
      </c>
      <c r="E237" s="106">
        <f t="shared" si="41"/>
        <v>44227477.560000002</v>
      </c>
      <c r="F237" s="95">
        <f t="shared" si="1"/>
        <v>101.05514525694856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39141765</v>
      </c>
      <c r="E238" s="106">
        <f t="shared" si="42"/>
        <v>41784292.160000004</v>
      </c>
      <c r="F238" s="95">
        <f t="shared" si="1"/>
        <v>106.75117016312372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42049262</v>
      </c>
      <c r="E239" s="106">
        <f t="shared" si="43"/>
        <v>44413375.630000003</v>
      </c>
      <c r="F239" s="95">
        <f t="shared" si="1"/>
        <v>105.62224761519002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41761251</v>
      </c>
      <c r="E240" s="249">
        <v>44125364.630000003</v>
      </c>
      <c r="F240" s="95">
        <f t="shared" si="1"/>
        <v>105.66102205606821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288011</v>
      </c>
      <c r="E241" s="249">
        <v>288011</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2907497</v>
      </c>
      <c r="E242" s="106">
        <f t="shared" si="44"/>
        <v>2629083.4700000002</v>
      </c>
      <c r="F242" s="95">
        <f t="shared" si="1"/>
        <v>90.424288313969043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2907497</v>
      </c>
      <c r="E243" s="249">
        <v>2629083.4700000002</v>
      </c>
      <c r="F243" s="95">
        <f t="shared" si="1"/>
        <v>90.424288313969043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4137663</v>
      </c>
      <c r="E245" s="106">
        <f t="shared" si="45"/>
        <v>1855330.6199999996</v>
      </c>
      <c r="F245" s="95">
        <f t="shared" si="1"/>
        <v>44.840061164961952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9856754</v>
      </c>
      <c r="E246" s="106">
        <f t="shared" si="46"/>
        <v>4987533.2699999996</v>
      </c>
      <c r="F246" s="95">
        <f t="shared" si="1"/>
        <v>50.600159748330938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6949257</v>
      </c>
      <c r="E247" s="249">
        <v>4733449.8</v>
      </c>
      <c r="F247" s="95">
        <f t="shared" si="1"/>
        <v>68.114473245125339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2907497</v>
      </c>
      <c r="E249" s="249">
        <v>254083.47</v>
      </c>
      <c r="F249" s="95">
        <f t="shared" si="1"/>
        <v>8.7389073832234399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5719091</v>
      </c>
      <c r="E250" s="106">
        <f t="shared" si="47"/>
        <v>3132202.65</v>
      </c>
      <c r="F250" s="95">
        <f t="shared" si="1"/>
        <v>54.767491022611814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5719091</v>
      </c>
      <c r="E252" s="249">
        <v>3132202.65</v>
      </c>
      <c r="F252" s="95">
        <f t="shared" si="1"/>
        <v>54.767491022611814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476854</v>
      </c>
      <c r="E255" s="249">
        <v>566376.24</v>
      </c>
      <c r="F255" s="95">
        <f t="shared" si="1"/>
        <v>118.77351138923025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9404</v>
      </c>
      <c r="E256" s="249">
        <v>21478.54</v>
      </c>
      <c r="F256" s="95">
        <f t="shared" si="1"/>
        <v>228.39791578051893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6460271</v>
      </c>
      <c r="E259" s="106">
        <f t="shared" si="49"/>
        <v>9600271.2799999993</v>
      </c>
      <c r="F259" s="95">
        <f t="shared" si="1"/>
        <v>148.60477648693063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6460271</v>
      </c>
      <c r="E260" s="250">
        <v>9600271.2799999993</v>
      </c>
      <c r="F260" s="99">
        <f t="shared" si="1"/>
        <v>148.60477648693063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1389814</v>
      </c>
      <c r="E264" s="249">
        <v>1250561.3</v>
      </c>
      <c r="F264" s="95">
        <f t="shared" si="50"/>
        <v>89.980479402279741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15905</v>
      </c>
      <c r="E265" s="249">
        <v>86631.53</v>
      </c>
      <c r="F265" s="95">
        <f t="shared" si="50"/>
        <v>544.68110657026091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9404</v>
      </c>
      <c r="E266" s="249">
        <v>0</v>
      </c>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0</v>
      </c>
      <c r="E267" s="249">
        <v>21478.54</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159</v>
      </c>
      <c r="E268" s="249">
        <v>860.74</v>
      </c>
      <c r="F268" s="95">
        <f t="shared" si="50"/>
        <v>541.3459119496855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177538</v>
      </c>
      <c r="E271" s="249">
        <v>187888.33</v>
      </c>
      <c r="F271" s="95">
        <f t="shared" si="50"/>
        <v>105.82992373463709</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92558</v>
      </c>
      <c r="E287" s="249">
        <v>10032.209999999999</v>
      </c>
      <c r="F287" s="95">
        <f t="shared" si="50"/>
        <v>10.838836189200284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1374516</v>
      </c>
      <c r="E288" s="249">
        <v>877115.63</v>
      </c>
      <c r="F288" s="95">
        <f t="shared" si="50"/>
        <v>63.812689703139149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1291991</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15710</v>
      </c>
      <c r="E290" s="249">
        <v>855013.17</v>
      </c>
      <c r="F290" s="95">
        <f t="shared" si="50"/>
        <v>5442.4772119668996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2907497</v>
      </c>
      <c r="E294" s="249">
        <v>2629083.4700000002</v>
      </c>
      <c r="F294" s="95">
        <f t="shared" si="50"/>
        <v>90.424288313969043</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8181</v>
      </c>
      <c r="E297" s="249">
        <v>7681.6</v>
      </c>
      <c r="F297" s="95">
        <f t="shared" si="50"/>
        <v>93.895611783400568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195721</v>
      </c>
      <c r="E298" s="249">
        <v>197464.33</v>
      </c>
      <c r="F298" s="95">
        <f t="shared" si="50"/>
        <v>100.89072199712857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5992</v>
      </c>
      <c r="E299" s="249">
        <v>4802.6499999999996</v>
      </c>
      <c r="F299" s="95">
        <f t="shared" si="50"/>
        <v>80.151034712950604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D15" sqref="D1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1667996</v>
      </c>
      <c r="E5" s="81">
        <f t="shared" si="0"/>
        <v>1732927.4200000002</v>
      </c>
      <c r="F5" s="82">
        <f t="shared" ref="F5:F141" si="1">IF(D5&gt;0,IF(E5/D5&gt;=100,"&gt;&gt;100",E5/D5*100),"-")</f>
        <v>103.89278031841805</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523699</v>
      </c>
      <c r="E6" s="83">
        <f t="shared" si="2"/>
        <v>519734.09</v>
      </c>
      <c r="F6" s="65">
        <f t="shared" si="1"/>
        <v>99.242902888873203</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523699</v>
      </c>
      <c r="E7" s="251">
        <v>519734.09</v>
      </c>
      <c r="F7" s="65">
        <f t="shared" si="1"/>
        <v>99.242902888873203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1144297</v>
      </c>
      <c r="E13" s="83">
        <f t="shared" si="4"/>
        <v>1213193.33</v>
      </c>
      <c r="F13" s="65">
        <f t="shared" si="1"/>
        <v>106.02084336496557</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789016</v>
      </c>
      <c r="E14" s="251">
        <v>903648.33</v>
      </c>
      <c r="F14" s="65">
        <f t="shared" si="1"/>
        <v>114.52851779938555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355281</v>
      </c>
      <c r="E16" s="251">
        <v>309545</v>
      </c>
      <c r="F16" s="65">
        <f t="shared" si="1"/>
        <v>87.126809483197803</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212000</v>
      </c>
      <c r="E28" s="83">
        <f t="shared" si="6"/>
        <v>274000</v>
      </c>
      <c r="F28" s="65">
        <f t="shared" si="1"/>
        <v>129.24528301886792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212000</v>
      </c>
      <c r="E30" s="251">
        <v>274000</v>
      </c>
      <c r="F30" s="65">
        <f t="shared" si="1"/>
        <v>129.24528301886792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134608</v>
      </c>
      <c r="E35" s="83">
        <f t="shared" si="7"/>
        <v>152375</v>
      </c>
      <c r="F35" s="65">
        <f t="shared" si="1"/>
        <v>113.19906692024249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134608</v>
      </c>
      <c r="E54" s="83">
        <f t="shared" si="12"/>
        <v>74375</v>
      </c>
      <c r="F54" s="65">
        <f t="shared" si="1"/>
        <v>55.253031023416142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134608</v>
      </c>
      <c r="E55" s="251">
        <v>74375</v>
      </c>
      <c r="F55" s="65">
        <f t="shared" si="1"/>
        <v>55.253031023416142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78000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v>78000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412307</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v>387307</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v>25000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4355479</v>
      </c>
      <c r="E82" s="83">
        <f t="shared" si="16"/>
        <v>5321991.25</v>
      </c>
      <c r="F82" s="65">
        <f t="shared" si="1"/>
        <v>122.19072230631809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4294879</v>
      </c>
      <c r="E84" s="251">
        <v>5284089.25</v>
      </c>
      <c r="F84" s="65">
        <f t="shared" si="1"/>
        <v>123.03231942040742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60600</v>
      </c>
      <c r="E85" s="251">
        <v>37902</v>
      </c>
      <c r="F85" s="65">
        <f t="shared" si="1"/>
        <v>62.544554455445542</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4545</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4545</v>
      </c>
      <c r="E90" s="83">
        <f t="shared" si="18"/>
        <v>0</v>
      </c>
      <c r="F90" s="65">
        <f t="shared" si="1"/>
        <v>0</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v>4545</v>
      </c>
      <c r="E91" s="251"/>
      <c r="F91" s="65">
        <f t="shared" si="1"/>
        <v>0</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230000</v>
      </c>
      <c r="E107" s="83">
        <f t="shared" si="21"/>
        <v>521326.78</v>
      </c>
      <c r="F107" s="65">
        <f t="shared" si="1"/>
        <v>226.66381739130435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185000</v>
      </c>
      <c r="E108" s="251">
        <v>352576.78</v>
      </c>
      <c r="F108" s="65">
        <f t="shared" si="1"/>
        <v>190.58204324324325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15000</v>
      </c>
      <c r="E109" s="251">
        <v>35000</v>
      </c>
      <c r="F109" s="65">
        <f t="shared" si="1"/>
        <v>233.33333333333334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30000</v>
      </c>
      <c r="E111" s="251">
        <v>133750</v>
      </c>
      <c r="F111" s="65">
        <f t="shared" si="1"/>
        <v>445.83333333333331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3853981</v>
      </c>
      <c r="E114" s="83">
        <f t="shared" si="22"/>
        <v>1144945.57</v>
      </c>
      <c r="F114" s="65">
        <f t="shared" si="1"/>
        <v>29.708126999069272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3790981</v>
      </c>
      <c r="E115" s="83">
        <f t="shared" si="23"/>
        <v>1083445.57</v>
      </c>
      <c r="F115" s="65">
        <f t="shared" si="1"/>
        <v>28.579556848214221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1203838</v>
      </c>
      <c r="E116" s="251">
        <v>758473.75</v>
      </c>
      <c r="F116" s="65">
        <f t="shared" si="1"/>
        <v>63.00463600584132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2587143</v>
      </c>
      <c r="E117" s="251">
        <v>324971.82</v>
      </c>
      <c r="F117" s="65">
        <f t="shared" si="1"/>
        <v>12.561030449418528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63000</v>
      </c>
      <c r="E125" s="251">
        <v>61500</v>
      </c>
      <c r="F125" s="65">
        <f t="shared" si="1"/>
        <v>97.61904761904762</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108618</v>
      </c>
      <c r="E129" s="83">
        <f t="shared" si="26"/>
        <v>96957.92</v>
      </c>
      <c r="F129" s="65">
        <f t="shared" si="1"/>
        <v>89.265057356975817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108618</v>
      </c>
      <c r="E138" s="251">
        <v>96957.92</v>
      </c>
      <c r="F138" s="65">
        <f t="shared" si="1"/>
        <v>89.265057356975817</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10567227</v>
      </c>
      <c r="E141" s="108">
        <f t="shared" si="28"/>
        <v>9656830.9399999995</v>
      </c>
      <c r="F141" s="84">
        <f t="shared" si="1"/>
        <v>91.38472127077425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2" sqref="D10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5682271.3300000001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8174183.6699999999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4560429.25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1346587.71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2376654.02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11983.73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27863.09</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250212</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547128.69999999995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3359670.95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254083.47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254083.47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9485210.5200000014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5140353.9200000009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1348373.53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2689851.51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11687.68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34834.74</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268360</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64088.1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723158.36</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3812359.16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532497.43999999994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532497.43999999994</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4371244.4799999986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10032.209999999999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10032.209999999999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456.21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456.21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9576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9576</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4361212.2700000005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877115.63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855013.17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2629083.4700000002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31729</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2023-02-15T12:10:11Z</cp:lastPrinted>
  <dcterms:created xsi:type="dcterms:W3CDTF">2022-04-01T05:14:30Z</dcterms:created>
  <dcterms:modified xsi:type="dcterms:W3CDTF">2023-02-15T12:59:53Z</dcterms:modified>
</cp:coreProperties>
</file>