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E288" i="9"/>
  <c r="B288" i="9" s="1"/>
  <c r="F287" i="9"/>
  <c r="F286" i="9"/>
  <c r="H285" i="9"/>
  <c r="G285" i="9"/>
  <c r="E285" i="9" s="1"/>
  <c r="B285" i="9" s="1"/>
  <c r="F285" i="9"/>
  <c r="H284" i="9"/>
  <c r="G284" i="9"/>
  <c r="F284" i="9"/>
  <c r="E284" i="9"/>
  <c r="B284" i="9" s="1"/>
  <c r="H283" i="9"/>
  <c r="G283" i="9"/>
  <c r="F283" i="9"/>
  <c r="E283" i="9"/>
  <c r="B283" i="9" s="1"/>
  <c r="F282" i="9"/>
  <c r="H281" i="9"/>
  <c r="G281" i="9"/>
  <c r="E281" i="9" s="1"/>
  <c r="B281" i="9" s="1"/>
  <c r="F281" i="9"/>
  <c r="H280" i="9"/>
  <c r="G280" i="9"/>
  <c r="E280" i="9" s="1"/>
  <c r="B280" i="9" s="1"/>
  <c r="F280" i="9"/>
  <c r="H279" i="9"/>
  <c r="G279" i="9"/>
  <c r="F279" i="9"/>
  <c r="E279" i="9"/>
  <c r="B279" i="9" s="1"/>
  <c r="F278" i="9"/>
  <c r="F277" i="9"/>
  <c r="F276" i="9"/>
  <c r="F275" i="9" s="1"/>
  <c r="F274" i="9"/>
  <c r="L273" i="9"/>
  <c r="H273" i="9"/>
  <c r="F273" i="9"/>
  <c r="I272" i="9"/>
  <c r="H272" i="9"/>
  <c r="E272" i="9" s="1"/>
  <c r="B272" i="9" s="1"/>
  <c r="F272" i="9"/>
  <c r="E271" i="9"/>
  <c r="M270" i="9"/>
  <c r="L270" i="9"/>
  <c r="F270" i="9" s="1"/>
  <c r="E270" i="9"/>
  <c r="M269" i="9"/>
  <c r="L269" i="9"/>
  <c r="F269" i="9"/>
  <c r="E269" i="9"/>
  <c r="B269" i="9" s="1"/>
  <c r="M268" i="9"/>
  <c r="L268" i="9"/>
  <c r="F268" i="9" s="1"/>
  <c r="E268" i="9"/>
  <c r="B268" i="9" s="1"/>
  <c r="M267" i="9"/>
  <c r="L267" i="9"/>
  <c r="F267" i="9" s="1"/>
  <c r="B267" i="9" s="1"/>
  <c r="E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B262" i="9" s="1"/>
  <c r="M261" i="9"/>
  <c r="L261" i="9"/>
  <c r="F261" i="9"/>
  <c r="B261" i="9" s="1"/>
  <c r="E261" i="9"/>
  <c r="M260" i="9"/>
  <c r="L260" i="9"/>
  <c r="F260" i="9" s="1"/>
  <c r="E260" i="9"/>
  <c r="B260" i="9" s="1"/>
  <c r="M259" i="9"/>
  <c r="F259" i="9" s="1"/>
  <c r="B259" i="9" s="1"/>
  <c r="L259" i="9"/>
  <c r="E259" i="9"/>
  <c r="M258" i="9"/>
  <c r="L258" i="9"/>
  <c r="F258" i="9" s="1"/>
  <c r="E258" i="9"/>
  <c r="B258" i="9" s="1"/>
  <c r="M257" i="9"/>
  <c r="L257" i="9"/>
  <c r="F257" i="9"/>
  <c r="B257" i="9" s="1"/>
  <c r="E257" i="9"/>
  <c r="M256" i="9"/>
  <c r="L256" i="9"/>
  <c r="F256" i="9" s="1"/>
  <c r="E256" i="9"/>
  <c r="M255" i="9"/>
  <c r="F255" i="9" s="1"/>
  <c r="B255" i="9" s="1"/>
  <c r="L255" i="9"/>
  <c r="E255" i="9"/>
  <c r="M254" i="9"/>
  <c r="L254" i="9"/>
  <c r="F254" i="9" s="1"/>
  <c r="E254" i="9"/>
  <c r="M253" i="9"/>
  <c r="L253" i="9"/>
  <c r="F253" i="9"/>
  <c r="B253" i="9" s="1"/>
  <c r="E253" i="9"/>
  <c r="M252" i="9"/>
  <c r="L252" i="9"/>
  <c r="F252" i="9" s="1"/>
  <c r="E252" i="9"/>
  <c r="M251" i="9"/>
  <c r="F251" i="9" s="1"/>
  <c r="B251" i="9" s="1"/>
  <c r="L251" i="9"/>
  <c r="E251" i="9"/>
  <c r="M250" i="9"/>
  <c r="L250" i="9"/>
  <c r="F250" i="9" s="1"/>
  <c r="E250" i="9"/>
  <c r="B250" i="9" s="1"/>
  <c r="M249" i="9"/>
  <c r="L249" i="9"/>
  <c r="F249" i="9"/>
  <c r="B249" i="9" s="1"/>
  <c r="E249" i="9"/>
  <c r="M248" i="9"/>
  <c r="L248" i="9"/>
  <c r="F248" i="9" s="1"/>
  <c r="E248" i="9"/>
  <c r="M247" i="9"/>
  <c r="F247" i="9" s="1"/>
  <c r="B247" i="9" s="1"/>
  <c r="L247" i="9"/>
  <c r="E247" i="9"/>
  <c r="M246" i="9"/>
  <c r="L246" i="9"/>
  <c r="F246" i="9" s="1"/>
  <c r="E246" i="9"/>
  <c r="M245" i="9"/>
  <c r="L245" i="9"/>
  <c r="F245" i="9"/>
  <c r="B245" i="9" s="1"/>
  <c r="E245" i="9"/>
  <c r="M244" i="9"/>
  <c r="L244" i="9"/>
  <c r="F244" i="9" s="1"/>
  <c r="E244" i="9"/>
  <c r="B244" i="9" s="1"/>
  <c r="M243" i="9"/>
  <c r="F243" i="9" s="1"/>
  <c r="B243" i="9" s="1"/>
  <c r="L243" i="9"/>
  <c r="E243" i="9"/>
  <c r="M242" i="9"/>
  <c r="L242" i="9"/>
  <c r="F242" i="9" s="1"/>
  <c r="E242" i="9"/>
  <c r="M241" i="9"/>
  <c r="L241" i="9"/>
  <c r="F241" i="9"/>
  <c r="B241" i="9" s="1"/>
  <c r="E241" i="9"/>
  <c r="M240" i="9"/>
  <c r="L240" i="9"/>
  <c r="F240" i="9" s="1"/>
  <c r="E240" i="9"/>
  <c r="B240" i="9" s="1"/>
  <c r="M239" i="9"/>
  <c r="F239" i="9" s="1"/>
  <c r="B239" i="9" s="1"/>
  <c r="L239" i="9"/>
  <c r="E239" i="9"/>
  <c r="M238" i="9"/>
  <c r="L238" i="9"/>
  <c r="F238" i="9" s="1"/>
  <c r="E238" i="9"/>
  <c r="M237" i="9"/>
  <c r="L237" i="9"/>
  <c r="F237" i="9"/>
  <c r="B237" i="9" s="1"/>
  <c r="E237" i="9"/>
  <c r="M236" i="9"/>
  <c r="L236" i="9"/>
  <c r="F236" i="9" s="1"/>
  <c r="E236" i="9"/>
  <c r="B236" i="9" s="1"/>
  <c r="M235" i="9"/>
  <c r="F235" i="9" s="1"/>
  <c r="B235" i="9" s="1"/>
  <c r="L235" i="9"/>
  <c r="E235" i="9"/>
  <c r="M234" i="9"/>
  <c r="L234" i="9"/>
  <c r="F234" i="9" s="1"/>
  <c r="E234" i="9"/>
  <c r="B234" i="9" s="1"/>
  <c r="M233" i="9"/>
  <c r="L233" i="9"/>
  <c r="F233" i="9"/>
  <c r="E233" i="9"/>
  <c r="B233" i="9"/>
  <c r="M232" i="9"/>
  <c r="L232" i="9"/>
  <c r="F232" i="9" s="1"/>
  <c r="E232" i="9"/>
  <c r="B232" i="9" s="1"/>
  <c r="M231" i="9"/>
  <c r="L231" i="9"/>
  <c r="F231" i="9"/>
  <c r="B231" i="9" s="1"/>
  <c r="E231" i="9"/>
  <c r="M230" i="9"/>
  <c r="L230" i="9"/>
  <c r="F230" i="9" s="1"/>
  <c r="E230" i="9"/>
  <c r="M229" i="9"/>
  <c r="F229" i="9" s="1"/>
  <c r="B229" i="9" s="1"/>
  <c r="L229" i="9"/>
  <c r="E229" i="9"/>
  <c r="M228" i="9"/>
  <c r="L228" i="9"/>
  <c r="F228" i="9" s="1"/>
  <c r="E228" i="9"/>
  <c r="B228" i="9" s="1"/>
  <c r="M227" i="9"/>
  <c r="F227" i="9" s="1"/>
  <c r="B227" i="9" s="1"/>
  <c r="L227" i="9"/>
  <c r="E227" i="9"/>
  <c r="M226" i="9"/>
  <c r="L226" i="9"/>
  <c r="F226" i="9" s="1"/>
  <c r="E226" i="9"/>
  <c r="M225" i="9"/>
  <c r="F225" i="9" s="1"/>
  <c r="B225" i="9" s="1"/>
  <c r="L225" i="9"/>
  <c r="E225" i="9"/>
  <c r="M224" i="9"/>
  <c r="L224" i="9"/>
  <c r="F224" i="9" s="1"/>
  <c r="E224" i="9"/>
  <c r="M223" i="9"/>
  <c r="L223" i="9"/>
  <c r="F223" i="9"/>
  <c r="B223" i="9" s="1"/>
  <c r="E223" i="9"/>
  <c r="M222" i="9"/>
  <c r="L222" i="9"/>
  <c r="F222" i="9" s="1"/>
  <c r="E222" i="9"/>
  <c r="B222" i="9" s="1"/>
  <c r="M221" i="9"/>
  <c r="F221" i="9" s="1"/>
  <c r="B221" i="9" s="1"/>
  <c r="L221" i="9"/>
  <c r="E221" i="9"/>
  <c r="M220" i="9"/>
  <c r="L220" i="9"/>
  <c r="F220" i="9" s="1"/>
  <c r="E220" i="9"/>
  <c r="M219" i="9"/>
  <c r="F219" i="9" s="1"/>
  <c r="B219" i="9" s="1"/>
  <c r="L219" i="9"/>
  <c r="E219" i="9"/>
  <c r="M218" i="9"/>
  <c r="L218" i="9"/>
  <c r="F218" i="9" s="1"/>
  <c r="E218" i="9"/>
  <c r="B218" i="9" s="1"/>
  <c r="M217" i="9"/>
  <c r="F217" i="9" s="1"/>
  <c r="B217" i="9" s="1"/>
  <c r="L217" i="9"/>
  <c r="E217" i="9"/>
  <c r="M216" i="9"/>
  <c r="L216" i="9"/>
  <c r="F216" i="9" s="1"/>
  <c r="E216" i="9"/>
  <c r="B216" i="9" s="1"/>
  <c r="M215" i="9"/>
  <c r="L215" i="9"/>
  <c r="F215" i="9"/>
  <c r="E215" i="9"/>
  <c r="B215" i="9"/>
  <c r="M214" i="9"/>
  <c r="L214" i="9"/>
  <c r="F214" i="9" s="1"/>
  <c r="E214" i="9"/>
  <c r="B214" i="9" s="1"/>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E87" i="9" s="1"/>
  <c r="B87" i="9" s="1"/>
  <c r="F87" i="9"/>
  <c r="H86" i="9"/>
  <c r="G86" i="9"/>
  <c r="E86" i="9" s="1"/>
  <c r="B86" i="9" s="1"/>
  <c r="F86" i="9"/>
  <c r="H85" i="9"/>
  <c r="G85" i="9"/>
  <c r="E85" i="9" s="1"/>
  <c r="B85" i="9" s="1"/>
  <c r="F85" i="9"/>
  <c r="H84" i="9"/>
  <c r="E84" i="9" s="1"/>
  <c r="G84" i="9"/>
  <c r="F84" i="9"/>
  <c r="H83" i="9"/>
  <c r="G83" i="9"/>
  <c r="F83" i="9"/>
  <c r="E83" i="9"/>
  <c r="B83" i="9" s="1"/>
  <c r="H82" i="9"/>
  <c r="G82" i="9"/>
  <c r="E82" i="9" s="1"/>
  <c r="B82" i="9" s="1"/>
  <c r="F82" i="9"/>
  <c r="H81" i="9"/>
  <c r="G81" i="9"/>
  <c r="F81" i="9"/>
  <c r="E81" i="9"/>
  <c r="B81" i="9" s="1"/>
  <c r="H80" i="9"/>
  <c r="E80" i="9" s="1"/>
  <c r="B80" i="9" s="1"/>
  <c r="G80" i="9"/>
  <c r="F80" i="9"/>
  <c r="H79" i="9"/>
  <c r="G79" i="9"/>
  <c r="E79" i="9" s="1"/>
  <c r="B79" i="9" s="1"/>
  <c r="F79" i="9"/>
  <c r="H78" i="9"/>
  <c r="G78" i="9"/>
  <c r="E78" i="9" s="1"/>
  <c r="F78" i="9"/>
  <c r="B78" i="9"/>
  <c r="H77" i="9"/>
  <c r="G77" i="9"/>
  <c r="E77" i="9" s="1"/>
  <c r="B77" i="9" s="1"/>
  <c r="F77" i="9"/>
  <c r="H76" i="9"/>
  <c r="E76" i="9" s="1"/>
  <c r="G76" i="9"/>
  <c r="F76" i="9"/>
  <c r="H75" i="9"/>
  <c r="G75" i="9"/>
  <c r="F75" i="9"/>
  <c r="E75" i="9"/>
  <c r="B75" i="9" s="1"/>
  <c r="H74" i="9"/>
  <c r="G74" i="9"/>
  <c r="E74" i="9" s="1"/>
  <c r="B74" i="9" s="1"/>
  <c r="F74" i="9"/>
  <c r="H73" i="9"/>
  <c r="G73" i="9"/>
  <c r="E73" i="9" s="1"/>
  <c r="B73" i="9" s="1"/>
  <c r="F73" i="9"/>
  <c r="H72" i="9"/>
  <c r="E72" i="9" s="1"/>
  <c r="G72" i="9"/>
  <c r="F72" i="9"/>
  <c r="B72" i="9"/>
  <c r="H71" i="9"/>
  <c r="G71" i="9"/>
  <c r="E71" i="9" s="1"/>
  <c r="B71" i="9" s="1"/>
  <c r="F71" i="9"/>
  <c r="H70" i="9"/>
  <c r="G70" i="9"/>
  <c r="E70" i="9" s="1"/>
  <c r="F70" i="9"/>
  <c r="B70" i="9"/>
  <c r="H69" i="9"/>
  <c r="G69" i="9"/>
  <c r="E69" i="9" s="1"/>
  <c r="B69" i="9" s="1"/>
  <c r="F69" i="9"/>
  <c r="H68" i="9"/>
  <c r="E68" i="9" s="1"/>
  <c r="G68" i="9"/>
  <c r="F68" i="9"/>
  <c r="B68" i="9"/>
  <c r="H67" i="9"/>
  <c r="G67" i="9"/>
  <c r="F67" i="9"/>
  <c r="E67" i="9"/>
  <c r="B67" i="9" s="1"/>
  <c r="H66" i="9"/>
  <c r="G66" i="9"/>
  <c r="E66" i="9" s="1"/>
  <c r="B66" i="9" s="1"/>
  <c r="F66" i="9"/>
  <c r="H65" i="9"/>
  <c r="G65" i="9"/>
  <c r="E65" i="9" s="1"/>
  <c r="B65" i="9" s="1"/>
  <c r="F65" i="9"/>
  <c r="H64" i="9"/>
  <c r="E64" i="9" s="1"/>
  <c r="B64" i="9" s="1"/>
  <c r="G64" i="9"/>
  <c r="F64" i="9"/>
  <c r="H63" i="9"/>
  <c r="G63" i="9"/>
  <c r="E63" i="9" s="1"/>
  <c r="B63" i="9" s="1"/>
  <c r="F63" i="9"/>
  <c r="H62" i="9"/>
  <c r="G62" i="9"/>
  <c r="E62" i="9" s="1"/>
  <c r="F62" i="9"/>
  <c r="B62" i="9" s="1"/>
  <c r="H61" i="9"/>
  <c r="G61" i="9"/>
  <c r="E61" i="9" s="1"/>
  <c r="B61" i="9" s="1"/>
  <c r="F61" i="9"/>
  <c r="H60" i="9"/>
  <c r="E60" i="9" s="1"/>
  <c r="G60" i="9"/>
  <c r="F60" i="9"/>
  <c r="B60" i="9"/>
  <c r="H59" i="9"/>
  <c r="G59" i="9"/>
  <c r="F59" i="9"/>
  <c r="E59" i="9"/>
  <c r="B59" i="9" s="1"/>
  <c r="H58" i="9"/>
  <c r="G58" i="9"/>
  <c r="E58" i="9" s="1"/>
  <c r="F58" i="9"/>
  <c r="B58" i="9"/>
  <c r="H57" i="9"/>
  <c r="G57" i="9"/>
  <c r="F57" i="9"/>
  <c r="E57" i="9"/>
  <c r="B57" i="9" s="1"/>
  <c r="H56" i="9"/>
  <c r="E56" i="9" s="1"/>
  <c r="G56" i="9"/>
  <c r="F56" i="9"/>
  <c r="B56" i="9"/>
  <c r="H55" i="9"/>
  <c r="G55" i="9"/>
  <c r="F55" i="9"/>
  <c r="E55" i="9"/>
  <c r="B55" i="9" s="1"/>
  <c r="H54" i="9"/>
  <c r="G54" i="9"/>
  <c r="E54" i="9" s="1"/>
  <c r="F54" i="9"/>
  <c r="B54" i="9"/>
  <c r="H53" i="9"/>
  <c r="G53" i="9"/>
  <c r="F53" i="9"/>
  <c r="E53" i="9"/>
  <c r="B53" i="9" s="1"/>
  <c r="H52" i="9"/>
  <c r="E52" i="9" s="1"/>
  <c r="G52" i="9"/>
  <c r="F52" i="9"/>
  <c r="B52" i="9"/>
  <c r="H51" i="9"/>
  <c r="G51" i="9"/>
  <c r="F51" i="9"/>
  <c r="E51" i="9"/>
  <c r="B51" i="9" s="1"/>
  <c r="H50" i="9"/>
  <c r="G50" i="9"/>
  <c r="E50" i="9" s="1"/>
  <c r="F50" i="9"/>
  <c r="B50" i="9"/>
  <c r="H49" i="9"/>
  <c r="G49" i="9"/>
  <c r="F49" i="9"/>
  <c r="E49" i="9"/>
  <c r="B49" i="9" s="1"/>
  <c r="H48" i="9"/>
  <c r="E48" i="9" s="1"/>
  <c r="G48" i="9"/>
  <c r="F48" i="9"/>
  <c r="B48" i="9"/>
  <c r="H47" i="9"/>
  <c r="G47" i="9"/>
  <c r="F47" i="9"/>
  <c r="E47" i="9"/>
  <c r="B47" i="9" s="1"/>
  <c r="H46" i="9"/>
  <c r="G46" i="9"/>
  <c r="E46" i="9" s="1"/>
  <c r="F46" i="9"/>
  <c r="B46" i="9"/>
  <c r="H45" i="9"/>
  <c r="G45" i="9"/>
  <c r="F45" i="9"/>
  <c r="E45" i="9"/>
  <c r="B45" i="9" s="1"/>
  <c r="H44" i="9"/>
  <c r="E44" i="9" s="1"/>
  <c r="G44" i="9"/>
  <c r="F44" i="9"/>
  <c r="B44" i="9"/>
  <c r="H43" i="9"/>
  <c r="G43" i="9"/>
  <c r="F43" i="9"/>
  <c r="E43" i="9"/>
  <c r="B43" i="9" s="1"/>
  <c r="H42" i="9"/>
  <c r="G42" i="9"/>
  <c r="F42" i="9"/>
  <c r="H41" i="9"/>
  <c r="G41" i="9"/>
  <c r="F41" i="9"/>
  <c r="E41" i="9"/>
  <c r="B41" i="9" s="1"/>
  <c r="H40" i="9"/>
  <c r="E40" i="9" s="1"/>
  <c r="B40" i="9" s="1"/>
  <c r="G40" i="9"/>
  <c r="F40" i="9"/>
  <c r="H39" i="9"/>
  <c r="G39" i="9"/>
  <c r="E39" i="9" s="1"/>
  <c r="B39" i="9" s="1"/>
  <c r="F39" i="9"/>
  <c r="H38" i="9"/>
  <c r="G38" i="9"/>
  <c r="F38" i="9"/>
  <c r="H37" i="9"/>
  <c r="G37" i="9"/>
  <c r="E37" i="9" s="1"/>
  <c r="B37" i="9" s="1"/>
  <c r="F37" i="9"/>
  <c r="H36" i="9"/>
  <c r="G36" i="9"/>
  <c r="F36" i="9"/>
  <c r="E36" i="9"/>
  <c r="B36" i="9"/>
  <c r="H35" i="9"/>
  <c r="G35" i="9"/>
  <c r="E35" i="9" s="1"/>
  <c r="B35" i="9" s="1"/>
  <c r="F35" i="9"/>
  <c r="H34" i="9"/>
  <c r="G34" i="9"/>
  <c r="F34" i="9"/>
  <c r="H33" i="9"/>
  <c r="G33" i="9"/>
  <c r="E33" i="9" s="1"/>
  <c r="B33" i="9" s="1"/>
  <c r="F33" i="9"/>
  <c r="H32" i="9"/>
  <c r="G32" i="9"/>
  <c r="F32" i="9"/>
  <c r="E32" i="9"/>
  <c r="B32" i="9" s="1"/>
  <c r="H31" i="9"/>
  <c r="G31" i="9"/>
  <c r="F31" i="9"/>
  <c r="E31" i="9"/>
  <c r="H30" i="9"/>
  <c r="G30" i="9"/>
  <c r="E30" i="9" s="1"/>
  <c r="B30" i="9" s="1"/>
  <c r="F30" i="9"/>
  <c r="H29" i="9"/>
  <c r="G29" i="9"/>
  <c r="E29" i="9" s="1"/>
  <c r="B29" i="9" s="1"/>
  <c r="F29" i="9"/>
  <c r="H28" i="9"/>
  <c r="G28" i="9"/>
  <c r="E28" i="9" s="1"/>
  <c r="B28" i="9" s="1"/>
  <c r="F28" i="9"/>
  <c r="H27" i="9"/>
  <c r="G27" i="9"/>
  <c r="F27" i="9"/>
  <c r="E27" i="9"/>
  <c r="B27" i="9" s="1"/>
  <c r="H26" i="9"/>
  <c r="G26" i="9"/>
  <c r="F26" i="9"/>
  <c r="E26" i="9"/>
  <c r="B26" i="9" s="1"/>
  <c r="H25" i="9"/>
  <c r="G25" i="9"/>
  <c r="E25" i="9" s="1"/>
  <c r="B25" i="9" s="1"/>
  <c r="F25" i="9"/>
  <c r="H24" i="9"/>
  <c r="G24" i="9"/>
  <c r="E24" i="9" s="1"/>
  <c r="F24" i="9"/>
  <c r="B24" i="9"/>
  <c r="H23" i="9"/>
  <c r="G23" i="9"/>
  <c r="E23" i="9" s="1"/>
  <c r="B23" i="9" s="1"/>
  <c r="F23" i="9"/>
  <c r="H22" i="9"/>
  <c r="G22" i="9"/>
  <c r="F22" i="9"/>
  <c r="E22" i="9"/>
  <c r="B22" i="9" s="1"/>
  <c r="H21" i="9"/>
  <c r="G21" i="9"/>
  <c r="E21" i="9" s="1"/>
  <c r="B21" i="9" s="1"/>
  <c r="F21" i="9"/>
  <c r="F20" i="9"/>
  <c r="F4" i="9"/>
  <c r="O3" i="9"/>
  <c r="G273" i="9" s="1"/>
  <c r="E273" i="9" s="1"/>
  <c r="B273" i="9" s="1"/>
  <c r="I3" i="9"/>
  <c r="H3" i="9"/>
  <c r="G3" i="9"/>
  <c r="D101" i="8"/>
  <c r="D95" i="8"/>
  <c r="D90" i="8"/>
  <c r="D85" i="8"/>
  <c r="D80" i="8"/>
  <c r="D75" i="8"/>
  <c r="C1550" i="1" s="1"/>
  <c r="D70" i="8"/>
  <c r="D65" i="8"/>
  <c r="D60" i="8"/>
  <c r="D55" i="8"/>
  <c r="D50" i="8"/>
  <c r="D44" i="8"/>
  <c r="D36" i="8"/>
  <c r="D26" i="8"/>
  <c r="D24" i="8" s="1"/>
  <c r="C1499" i="1" s="1"/>
  <c r="D18" i="8"/>
  <c r="D8" i="8"/>
  <c r="D6" i="8"/>
  <c r="E44" i="7"/>
  <c r="D44" i="7"/>
  <c r="E39" i="7"/>
  <c r="E38" i="7" s="1"/>
  <c r="I31" i="3" s="1"/>
  <c r="D39" i="7"/>
  <c r="D38" i="7"/>
  <c r="E30" i="7"/>
  <c r="D30" i="7"/>
  <c r="D22" i="7" s="1"/>
  <c r="E23" i="7"/>
  <c r="E22" i="7" s="1"/>
  <c r="D23" i="7"/>
  <c r="E14" i="7"/>
  <c r="D14" i="7"/>
  <c r="E7" i="7"/>
  <c r="D7" i="7"/>
  <c r="D6" i="7" s="1"/>
  <c r="D5" i="7" s="1"/>
  <c r="E6" i="7"/>
  <c r="E5" i="7" s="1"/>
  <c r="I29" i="3"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F115"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D35" i="6" s="1"/>
  <c r="F35"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D239" i="5"/>
  <c r="F239" i="5" s="1"/>
  <c r="E238" i="5"/>
  <c r="E237" i="5" s="1"/>
  <c r="I23" i="3"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G292" i="9" s="1"/>
  <c r="E292" i="9" s="1"/>
  <c r="B292" i="9" s="1"/>
  <c r="E206" i="5"/>
  <c r="H292" i="9" s="1"/>
  <c r="F205" i="5"/>
  <c r="F204" i="5"/>
  <c r="F203" i="5"/>
  <c r="F202" i="5"/>
  <c r="F201" i="5"/>
  <c r="F200" i="5"/>
  <c r="F199" i="5"/>
  <c r="F198" i="5"/>
  <c r="E198" i="5"/>
  <c r="D198" i="5"/>
  <c r="F197" i="5"/>
  <c r="F196" i="5"/>
  <c r="F195" i="5"/>
  <c r="F194" i="5"/>
  <c r="F193" i="5"/>
  <c r="F192" i="5"/>
  <c r="E191" i="5"/>
  <c r="D191" i="5"/>
  <c r="F191" i="5" s="1"/>
  <c r="E190" i="5"/>
  <c r="H291" i="9" s="1"/>
  <c r="D190" i="5"/>
  <c r="F189" i="5"/>
  <c r="F188" i="5"/>
  <c r="F187" i="5"/>
  <c r="F186" i="5"/>
  <c r="F185" i="5"/>
  <c r="F184" i="5"/>
  <c r="F183" i="5"/>
  <c r="F182" i="5"/>
  <c r="F181" i="5"/>
  <c r="F180" i="5"/>
  <c r="E180" i="5"/>
  <c r="D180" i="5"/>
  <c r="F179" i="5"/>
  <c r="F178" i="5"/>
  <c r="F177" i="5"/>
  <c r="E177"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6" i="5"/>
  <c r="D146" i="5"/>
  <c r="F145" i="5"/>
  <c r="F144" i="5"/>
  <c r="F143" i="5"/>
  <c r="F142" i="5"/>
  <c r="E142" i="5"/>
  <c r="D142" i="5"/>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F79" i="5"/>
  <c r="E79" i="5"/>
  <c r="E78" i="5" s="1"/>
  <c r="D79" i="5"/>
  <c r="D78" i="5"/>
  <c r="F78" i="5" s="1"/>
  <c r="F77" i="5"/>
  <c r="F76" i="5"/>
  <c r="F75" i="5"/>
  <c r="F74" i="5"/>
  <c r="F73" i="5"/>
  <c r="F72" i="5"/>
  <c r="F71" i="5"/>
  <c r="E70" i="5"/>
  <c r="D70" i="5"/>
  <c r="D69" i="5" s="1"/>
  <c r="F69" i="5"/>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F12" i="5"/>
  <c r="E12" i="5"/>
  <c r="E7" i="5" s="1"/>
  <c r="D12" i="5"/>
  <c r="F11" i="5"/>
  <c r="F10" i="5"/>
  <c r="F9" i="5"/>
  <c r="E8" i="5"/>
  <c r="D8" i="5"/>
  <c r="D7" i="5" s="1"/>
  <c r="F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D593" i="4" s="1"/>
  <c r="F593" i="4" s="1"/>
  <c r="F604" i="4"/>
  <c r="E603" i="4"/>
  <c r="H142" i="9" s="1"/>
  <c r="D603" i="4"/>
  <c r="G142" i="9" s="1"/>
  <c r="F602" i="4"/>
  <c r="F601" i="4"/>
  <c r="F600" i="4"/>
  <c r="F599" i="4"/>
  <c r="E599" i="4"/>
  <c r="D599" i="4"/>
  <c r="F598" i="4"/>
  <c r="F597" i="4"/>
  <c r="F596" i="4"/>
  <c r="F595" i="4"/>
  <c r="F594" i="4"/>
  <c r="E594" i="4"/>
  <c r="D594" i="4"/>
  <c r="F592" i="4"/>
  <c r="F591" i="4"/>
  <c r="F590" i="4"/>
  <c r="E590" i="4"/>
  <c r="D590" i="4"/>
  <c r="F589" i="4"/>
  <c r="F588" i="4"/>
  <c r="E587" i="4"/>
  <c r="D587" i="4"/>
  <c r="F586" i="4"/>
  <c r="F585" i="4"/>
  <c r="E585" i="4"/>
  <c r="D585" i="4"/>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E529" i="4" s="1"/>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D484" i="4"/>
  <c r="F484" i="4" s="1"/>
  <c r="F483" i="4"/>
  <c r="F482" i="4"/>
  <c r="F481" i="4"/>
  <c r="E481" i="4"/>
  <c r="D481" i="4"/>
  <c r="F480" i="4"/>
  <c r="F479" i="4"/>
  <c r="F478" i="4"/>
  <c r="E478" i="4"/>
  <c r="D478" i="4"/>
  <c r="F477" i="4"/>
  <c r="F476" i="4"/>
  <c r="F475" i="4"/>
  <c r="F474" i="4"/>
  <c r="E473" i="4"/>
  <c r="D473" i="4"/>
  <c r="F471" i="4"/>
  <c r="F470" i="4"/>
  <c r="E469" i="4"/>
  <c r="E459" i="4" s="1"/>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E421" i="4"/>
  <c r="E418" i="4"/>
  <c r="D418" i="4"/>
  <c r="F418" i="4" s="1"/>
  <c r="E417" i="4"/>
  <c r="E644" i="4" s="1"/>
  <c r="D417" i="4"/>
  <c r="D644" i="4" s="1"/>
  <c r="E416" i="4"/>
  <c r="E643" i="4" s="1"/>
  <c r="D416" i="4"/>
  <c r="F416" i="4" s="1"/>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F352" i="4"/>
  <c r="E352" i="4"/>
  <c r="E351" i="4" s="1"/>
  <c r="D352" i="4"/>
  <c r="D351" i="4"/>
  <c r="F351" i="4" s="1"/>
  <c r="F349" i="4"/>
  <c r="F348" i="4"/>
  <c r="E348" i="4"/>
  <c r="D348" i="4"/>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F304" i="4"/>
  <c r="E304" i="4"/>
  <c r="D304" i="4"/>
  <c r="F303" i="4"/>
  <c r="F302" i="4"/>
  <c r="F301" i="4"/>
  <c r="F300" i="4"/>
  <c r="E300" i="4"/>
  <c r="E299" i="4" s="1"/>
  <c r="E298" i="4" s="1"/>
  <c r="D300" i="4"/>
  <c r="D299" i="4"/>
  <c r="F299" i="4" s="1"/>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E263" i="4" s="1"/>
  <c r="D273" i="4"/>
  <c r="F273" i="4" s="1"/>
  <c r="F272" i="4"/>
  <c r="F271" i="4"/>
  <c r="F270" i="4"/>
  <c r="F269" i="4"/>
  <c r="E268" i="4"/>
  <c r="D268" i="4"/>
  <c r="F267" i="4"/>
  <c r="F266" i="4"/>
  <c r="F265" i="4"/>
  <c r="F264" i="4"/>
  <c r="E264" i="4"/>
  <c r="D264"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0" i="4"/>
  <c r="F229" i="4"/>
  <c r="F228" i="4"/>
  <c r="E228" i="4"/>
  <c r="D228" i="4"/>
  <c r="F227" i="4"/>
  <c r="F226" i="4"/>
  <c r="E225" i="4"/>
  <c r="D225" i="4"/>
  <c r="F223" i="4"/>
  <c r="F222" i="4"/>
  <c r="F221" i="4"/>
  <c r="F220" i="4"/>
  <c r="F219" i="4"/>
  <c r="E219" i="4"/>
  <c r="D219" i="4"/>
  <c r="F218" i="4"/>
  <c r="F217" i="4"/>
  <c r="E216" i="4"/>
  <c r="D216" i="4"/>
  <c r="D215" i="4" s="1"/>
  <c r="F215" i="4" s="1"/>
  <c r="E215" i="4"/>
  <c r="F214" i="4"/>
  <c r="F213" i="4"/>
  <c r="F212" i="4"/>
  <c r="F211" i="4"/>
  <c r="E210" i="4"/>
  <c r="F210"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4" i="4" s="1"/>
  <c r="E163" i="4"/>
  <c r="F162" i="4"/>
  <c r="F161" i="4"/>
  <c r="F160" i="4"/>
  <c r="E159" i="4"/>
  <c r="D159" i="4"/>
  <c r="F159" i="4" s="1"/>
  <c r="F158" i="4"/>
  <c r="F157" i="4"/>
  <c r="F156" i="4"/>
  <c r="F155" i="4"/>
  <c r="F154" i="4"/>
  <c r="E153" i="4"/>
  <c r="E152" i="4" s="1"/>
  <c r="D153" i="4"/>
  <c r="F153" i="4" s="1"/>
  <c r="D152" i="4"/>
  <c r="G20" i="9" s="1"/>
  <c r="F150" i="4"/>
  <c r="F149" i="4"/>
  <c r="F148" i="4"/>
  <c r="F147" i="4"/>
  <c r="F146" i="4"/>
  <c r="F145" i="4"/>
  <c r="F144" i="4"/>
  <c r="F143" i="4"/>
  <c r="F142" i="4"/>
  <c r="F141" i="4"/>
  <c r="F140" i="4"/>
  <c r="E140" i="4"/>
  <c r="E139" i="4" s="1"/>
  <c r="D140" i="4"/>
  <c r="D139" i="4" s="1"/>
  <c r="F138" i="4"/>
  <c r="F137" i="4"/>
  <c r="F136" i="4"/>
  <c r="F135" i="4"/>
  <c r="F134" i="4"/>
  <c r="E134" i="4"/>
  <c r="D134" i="4"/>
  <c r="E133" i="4"/>
  <c r="D133" i="4"/>
  <c r="F133" i="4" s="1"/>
  <c r="F132" i="4"/>
  <c r="F131" i="4"/>
  <c r="F130" i="4"/>
  <c r="F129" i="4"/>
  <c r="E128" i="4"/>
  <c r="D128" i="4"/>
  <c r="F128" i="4" s="1"/>
  <c r="F127" i="4"/>
  <c r="F126" i="4"/>
  <c r="F125" i="4"/>
  <c r="E125" i="4"/>
  <c r="E124" i="4" s="1"/>
  <c r="D125"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F83" i="4"/>
  <c r="E83" i="4"/>
  <c r="D83" i="4"/>
  <c r="F82" i="4"/>
  <c r="D82" i="4"/>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F59" i="4"/>
  <c r="E59" i="4"/>
  <c r="D59" i="4"/>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E7" i="4" s="1"/>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I30" i="3"/>
  <c r="H30" i="3"/>
  <c r="G30" i="3"/>
  <c r="B30" i="3"/>
  <c r="H29" i="3"/>
  <c r="G29" i="3"/>
  <c r="B29" i="3"/>
  <c r="I28" i="3"/>
  <c r="G28" i="3"/>
  <c r="B28" i="3"/>
  <c r="G27" i="3"/>
  <c r="B27" i="3"/>
  <c r="I26" i="3"/>
  <c r="H26" i="3"/>
  <c r="G26" i="3"/>
  <c r="B26" i="3"/>
  <c r="I25" i="3"/>
  <c r="H25" i="3"/>
  <c r="G25" i="3"/>
  <c r="B25" i="3"/>
  <c r="I24" i="3"/>
  <c r="H24" i="3"/>
  <c r="G24" i="3"/>
  <c r="B24" i="3"/>
  <c r="G23" i="3"/>
  <c r="B23" i="3"/>
  <c r="G22" i="3"/>
  <c r="B22" i="3"/>
  <c r="G21" i="3"/>
  <c r="B21" i="3"/>
  <c r="I20" i="3"/>
  <c r="H20" i="3"/>
  <c r="G20" i="3"/>
  <c r="B20" i="3"/>
  <c r="G19" i="3"/>
  <c r="B19" i="3"/>
  <c r="G18" i="3"/>
  <c r="B18" i="3"/>
  <c r="G17" i="3"/>
  <c r="B17" i="3"/>
  <c r="G16" i="3"/>
  <c r="B16" i="3"/>
  <c r="H10" i="3" a="1"/>
  <c r="H10" i="3" s="1"/>
  <c r="L3" i="9" s="1"/>
  <c r="C1580" i="1"/>
  <c r="H1580" i="1" s="1"/>
  <c r="H1579" i="1"/>
  <c r="G1579" i="1"/>
  <c r="C1579" i="1"/>
  <c r="C1578" i="1"/>
  <c r="C1577" i="1"/>
  <c r="H1577" i="1" s="1"/>
  <c r="C1576" i="1"/>
  <c r="H1575" i="1"/>
  <c r="G1575" i="1"/>
  <c r="C1575" i="1"/>
  <c r="H1574" i="1"/>
  <c r="G1574" i="1"/>
  <c r="C1574" i="1"/>
  <c r="C1573" i="1"/>
  <c r="H1573" i="1" s="1"/>
  <c r="H1572" i="1"/>
  <c r="G1572" i="1"/>
  <c r="C1572" i="1"/>
  <c r="H1571" i="1"/>
  <c r="G1571" i="1"/>
  <c r="C1571" i="1"/>
  <c r="G1570" i="1"/>
  <c r="C1570" i="1"/>
  <c r="H1570" i="1" s="1"/>
  <c r="C1569" i="1"/>
  <c r="C1568" i="1"/>
  <c r="C1567" i="1"/>
  <c r="H1567" i="1" s="1"/>
  <c r="H1566" i="1"/>
  <c r="G1566" i="1"/>
  <c r="C1566" i="1"/>
  <c r="G1565" i="1"/>
  <c r="C1565" i="1"/>
  <c r="H1565" i="1" s="1"/>
  <c r="C1564" i="1"/>
  <c r="H1564" i="1" s="1"/>
  <c r="H1563" i="1"/>
  <c r="G1563" i="1"/>
  <c r="C1563" i="1"/>
  <c r="H1562" i="1"/>
  <c r="C1562" i="1"/>
  <c r="G1562" i="1" s="1"/>
  <c r="G1561" i="1"/>
  <c r="C1561" i="1"/>
  <c r="H1561" i="1" s="1"/>
  <c r="C1560" i="1"/>
  <c r="H1559" i="1"/>
  <c r="G1559" i="1"/>
  <c r="C1559" i="1"/>
  <c r="H1558" i="1"/>
  <c r="G1558" i="1"/>
  <c r="C1558" i="1"/>
  <c r="C1557" i="1"/>
  <c r="H1557" i="1" s="1"/>
  <c r="H1556" i="1"/>
  <c r="G1556" i="1"/>
  <c r="C1556" i="1"/>
  <c r="H1555" i="1"/>
  <c r="G1555" i="1"/>
  <c r="C1555" i="1"/>
  <c r="H1554" i="1"/>
  <c r="G1554" i="1"/>
  <c r="C1554" i="1"/>
  <c r="H1553" i="1"/>
  <c r="C1553" i="1"/>
  <c r="G1553" i="1" s="1"/>
  <c r="C1552" i="1"/>
  <c r="H1551" i="1"/>
  <c r="C1551" i="1"/>
  <c r="G1551" i="1" s="1"/>
  <c r="H1550" i="1"/>
  <c r="G1550" i="1"/>
  <c r="C1549" i="1"/>
  <c r="H1549" i="1" s="1"/>
  <c r="G1548" i="1"/>
  <c r="C1548" i="1"/>
  <c r="H1548" i="1" s="1"/>
  <c r="H1547" i="1"/>
  <c r="G1547" i="1"/>
  <c r="C1547" i="1"/>
  <c r="C1546" i="1"/>
  <c r="H1546" i="1" s="1"/>
  <c r="H1545" i="1"/>
  <c r="C1545" i="1"/>
  <c r="G1545" i="1" s="1"/>
  <c r="C1544" i="1"/>
  <c r="H1543" i="1"/>
  <c r="C1543" i="1"/>
  <c r="G1543" i="1" s="1"/>
  <c r="H1542" i="1"/>
  <c r="G1542" i="1"/>
  <c r="C1542" i="1"/>
  <c r="G1541" i="1"/>
  <c r="C1541" i="1"/>
  <c r="H1541" i="1" s="1"/>
  <c r="H1540" i="1"/>
  <c r="C1540" i="1"/>
  <c r="G1540" i="1" s="1"/>
  <c r="H1539" i="1"/>
  <c r="G1539" i="1"/>
  <c r="C1539" i="1"/>
  <c r="C1538" i="1"/>
  <c r="C1537" i="1"/>
  <c r="H1537" i="1" s="1"/>
  <c r="C1536" i="1"/>
  <c r="H1535" i="1"/>
  <c r="G1535" i="1"/>
  <c r="C1535" i="1"/>
  <c r="H1534" i="1"/>
  <c r="G1534" i="1"/>
  <c r="C1534" i="1"/>
  <c r="C1533" i="1"/>
  <c r="H1533" i="1" s="1"/>
  <c r="H1532" i="1"/>
  <c r="G1532" i="1"/>
  <c r="C1532" i="1"/>
  <c r="H1531" i="1"/>
  <c r="G1531" i="1"/>
  <c r="C1531" i="1"/>
  <c r="G1530" i="1"/>
  <c r="C1530" i="1"/>
  <c r="H1530" i="1" s="1"/>
  <c r="C1529" i="1"/>
  <c r="C1528" i="1"/>
  <c r="C1527" i="1"/>
  <c r="H1527" i="1" s="1"/>
  <c r="H1526" i="1"/>
  <c r="G1526" i="1"/>
  <c r="C1526" i="1"/>
  <c r="G1525" i="1"/>
  <c r="C1525" i="1"/>
  <c r="H1525" i="1" s="1"/>
  <c r="H1523" i="1"/>
  <c r="G1523" i="1"/>
  <c r="C1523" i="1"/>
  <c r="H1522" i="1"/>
  <c r="C1522" i="1"/>
  <c r="G1522" i="1" s="1"/>
  <c r="G1521" i="1"/>
  <c r="C1521" i="1"/>
  <c r="H1521" i="1" s="1"/>
  <c r="H1520" i="1"/>
  <c r="C1520" i="1"/>
  <c r="G1520" i="1" s="1"/>
  <c r="H1519" i="1"/>
  <c r="C1519" i="1"/>
  <c r="G1519" i="1" s="1"/>
  <c r="H1516" i="1"/>
  <c r="C1516" i="1"/>
  <c r="G1516" i="1" s="1"/>
  <c r="H1515" i="1"/>
  <c r="G1515" i="1"/>
  <c r="C1515" i="1"/>
  <c r="C1514" i="1"/>
  <c r="C1513" i="1"/>
  <c r="H1513" i="1" s="1"/>
  <c r="H1512" i="1"/>
  <c r="C1512" i="1"/>
  <c r="G1512" i="1" s="1"/>
  <c r="C1511" i="1"/>
  <c r="C1510" i="1"/>
  <c r="H1510" i="1" s="1"/>
  <c r="G1509" i="1"/>
  <c r="C1509" i="1"/>
  <c r="H1509" i="1" s="1"/>
  <c r="C1508" i="1"/>
  <c r="H1507" i="1"/>
  <c r="G1507" i="1"/>
  <c r="C1507" i="1"/>
  <c r="H1506" i="1"/>
  <c r="C1506" i="1"/>
  <c r="G1506" i="1" s="1"/>
  <c r="H1505" i="1"/>
  <c r="G1505" i="1"/>
  <c r="C1505" i="1"/>
  <c r="C1504" i="1"/>
  <c r="G1504" i="1" s="1"/>
  <c r="H1503" i="1"/>
  <c r="C1503" i="1"/>
  <c r="G1503" i="1" s="1"/>
  <c r="H1502" i="1"/>
  <c r="G1502" i="1"/>
  <c r="C1502" i="1"/>
  <c r="C1501" i="1"/>
  <c r="H1501" i="1" s="1"/>
  <c r="H1500" i="1"/>
  <c r="C1500" i="1"/>
  <c r="G1500" i="1" s="1"/>
  <c r="H1499" i="1"/>
  <c r="G1499" i="1"/>
  <c r="C1498" i="1"/>
  <c r="H1498" i="1" s="1"/>
  <c r="H1497" i="1"/>
  <c r="C1497" i="1"/>
  <c r="G1497" i="1" s="1"/>
  <c r="C1496" i="1"/>
  <c r="C1495" i="1"/>
  <c r="H1495" i="1" s="1"/>
  <c r="H1494" i="1"/>
  <c r="C1494" i="1"/>
  <c r="G1494" i="1" s="1"/>
  <c r="C1493" i="1"/>
  <c r="C1492" i="1"/>
  <c r="H1492" i="1" s="1"/>
  <c r="H1491" i="1"/>
  <c r="G1491" i="1"/>
  <c r="C1491" i="1"/>
  <c r="H1490" i="1"/>
  <c r="G1490" i="1"/>
  <c r="C1490" i="1"/>
  <c r="C1489" i="1"/>
  <c r="C1488" i="1"/>
  <c r="G1488" i="1" s="1"/>
  <c r="H1487" i="1"/>
  <c r="G1487" i="1"/>
  <c r="C1487" i="1"/>
  <c r="C1486" i="1"/>
  <c r="C1485" i="1"/>
  <c r="H1485" i="1" s="1"/>
  <c r="H1484" i="1"/>
  <c r="G1484" i="1"/>
  <c r="C1484" i="1"/>
  <c r="H1483" i="1"/>
  <c r="G1483" i="1"/>
  <c r="C1483" i="1"/>
  <c r="H1482" i="1"/>
  <c r="G1482" i="1"/>
  <c r="C1482" i="1"/>
  <c r="H1481" i="1"/>
  <c r="C1481" i="1"/>
  <c r="G1481" i="1" s="1"/>
  <c r="C1480" i="1"/>
  <c r="J1479" i="1"/>
  <c r="H1479" i="1"/>
  <c r="G1479" i="1"/>
  <c r="I1479" i="1" s="1"/>
  <c r="D1479" i="1"/>
  <c r="C1479" i="1"/>
  <c r="H1478" i="1"/>
  <c r="D1478" i="1"/>
  <c r="G1478" i="1" s="1"/>
  <c r="C1478" i="1"/>
  <c r="D1477" i="1"/>
  <c r="C1477" i="1"/>
  <c r="J1476" i="1"/>
  <c r="H1476" i="1"/>
  <c r="G1476" i="1"/>
  <c r="I1476" i="1" s="1"/>
  <c r="D1476" i="1"/>
  <c r="C1476" i="1"/>
  <c r="G1475" i="1"/>
  <c r="D1475" i="1"/>
  <c r="C1475" i="1"/>
  <c r="H1475" i="1" s="1"/>
  <c r="D1474" i="1"/>
  <c r="C1474" i="1"/>
  <c r="J1473" i="1"/>
  <c r="H1473" i="1"/>
  <c r="G1473" i="1"/>
  <c r="I1473" i="1" s="1"/>
  <c r="D1473" i="1"/>
  <c r="C1473" i="1"/>
  <c r="D1472" i="1"/>
  <c r="C1472" i="1"/>
  <c r="G1471" i="1"/>
  <c r="D1471" i="1"/>
  <c r="C1471" i="1"/>
  <c r="J1471" i="1" s="1"/>
  <c r="H1470" i="1"/>
  <c r="G1470" i="1"/>
  <c r="D1470" i="1"/>
  <c r="C1470" i="1"/>
  <c r="G1469" i="1"/>
  <c r="D1469" i="1"/>
  <c r="C1469" i="1"/>
  <c r="H1469" i="1" s="1"/>
  <c r="D1468" i="1"/>
  <c r="C1468" i="1"/>
  <c r="J1467" i="1"/>
  <c r="H1467" i="1"/>
  <c r="G1467" i="1"/>
  <c r="I1467" i="1" s="1"/>
  <c r="D1467" i="1"/>
  <c r="C1467" i="1"/>
  <c r="D1466" i="1"/>
  <c r="C1466" i="1"/>
  <c r="G1465" i="1"/>
  <c r="D1465" i="1"/>
  <c r="C1465" i="1"/>
  <c r="J1465" i="1" s="1"/>
  <c r="D1464" i="1"/>
  <c r="C1464" i="1"/>
  <c r="J1463" i="1"/>
  <c r="H1463" i="1"/>
  <c r="G1463" i="1"/>
  <c r="I1463" i="1" s="1"/>
  <c r="D1463" i="1"/>
  <c r="C1463" i="1"/>
  <c r="D1462" i="1"/>
  <c r="C1462" i="1"/>
  <c r="D1461" i="1"/>
  <c r="C1461" i="1"/>
  <c r="J1460" i="1"/>
  <c r="H1460" i="1"/>
  <c r="G1460" i="1"/>
  <c r="I1460" i="1" s="1"/>
  <c r="D1460" i="1"/>
  <c r="C1460" i="1"/>
  <c r="D1459" i="1"/>
  <c r="C1459" i="1"/>
  <c r="G1458" i="1"/>
  <c r="D1458" i="1"/>
  <c r="C1458" i="1"/>
  <c r="J1458" i="1" s="1"/>
  <c r="D1457" i="1"/>
  <c r="C1457" i="1"/>
  <c r="J1456" i="1"/>
  <c r="H1456" i="1"/>
  <c r="G1456" i="1"/>
  <c r="I1456" i="1" s="1"/>
  <c r="D1456" i="1"/>
  <c r="C1456" i="1"/>
  <c r="D1455" i="1"/>
  <c r="C1455" i="1"/>
  <c r="D1454" i="1"/>
  <c r="C1454" i="1"/>
  <c r="D1453" i="1"/>
  <c r="C1453" i="1"/>
  <c r="G1452" i="1"/>
  <c r="D1452" i="1"/>
  <c r="C1452" i="1"/>
  <c r="J1452" i="1" s="1"/>
  <c r="D1451" i="1"/>
  <c r="C1451" i="1"/>
  <c r="J1450" i="1"/>
  <c r="H1450" i="1"/>
  <c r="G1450" i="1"/>
  <c r="I1450" i="1" s="1"/>
  <c r="D1450" i="1"/>
  <c r="C1450" i="1"/>
  <c r="G1449" i="1"/>
  <c r="D1449" i="1"/>
  <c r="C1449" i="1"/>
  <c r="D1448" i="1"/>
  <c r="C1448" i="1"/>
  <c r="G1448" i="1" s="1"/>
  <c r="D1447" i="1"/>
  <c r="C1447" i="1"/>
  <c r="J1446" i="1"/>
  <c r="H1446" i="1"/>
  <c r="G1446" i="1"/>
  <c r="I1446" i="1" s="1"/>
  <c r="D1446" i="1"/>
  <c r="C1446" i="1"/>
  <c r="D1445" i="1"/>
  <c r="G1445" i="1" s="1"/>
  <c r="C1445" i="1"/>
  <c r="J1445" i="1" s="1"/>
  <c r="J1444" i="1"/>
  <c r="D1444" i="1"/>
  <c r="C1444" i="1"/>
  <c r="H1444" i="1" s="1"/>
  <c r="J1443" i="1"/>
  <c r="H1443" i="1"/>
  <c r="D1443" i="1"/>
  <c r="C1443" i="1"/>
  <c r="G1443" i="1" s="1"/>
  <c r="I1443" i="1" s="1"/>
  <c r="J1442" i="1"/>
  <c r="H1442" i="1"/>
  <c r="D1442" i="1"/>
  <c r="G1442" i="1" s="1"/>
  <c r="C1442" i="1"/>
  <c r="H1441" i="1"/>
  <c r="D1441" i="1"/>
  <c r="C1441" i="1"/>
  <c r="D1440" i="1"/>
  <c r="J1440" i="1" s="1"/>
  <c r="C1440" i="1"/>
  <c r="J1439" i="1"/>
  <c r="H1439" i="1"/>
  <c r="D1439" i="1"/>
  <c r="C1439" i="1"/>
  <c r="G1439" i="1" s="1"/>
  <c r="D1438" i="1"/>
  <c r="H1438" i="1" s="1"/>
  <c r="C1438" i="1"/>
  <c r="G1438" i="1" s="1"/>
  <c r="H1437" i="1"/>
  <c r="D1437" i="1"/>
  <c r="C1437" i="1"/>
  <c r="G1437" i="1" s="1"/>
  <c r="H1436" i="1"/>
  <c r="D1436" i="1"/>
  <c r="C1436" i="1"/>
  <c r="D1435" i="1"/>
  <c r="H1434" i="1"/>
  <c r="D1434" i="1"/>
  <c r="G1434" i="1" s="1"/>
  <c r="C1434" i="1"/>
  <c r="H1433" i="1"/>
  <c r="D1433" i="1"/>
  <c r="C1433" i="1"/>
  <c r="G1433" i="1" s="1"/>
  <c r="D1432" i="1"/>
  <c r="G1432" i="1" s="1"/>
  <c r="C1432" i="1"/>
  <c r="H1431" i="1"/>
  <c r="D1431" i="1"/>
  <c r="C1431" i="1"/>
  <c r="G1431" i="1" s="1"/>
  <c r="H1430" i="1"/>
  <c r="D1430" i="1"/>
  <c r="G1430" i="1" s="1"/>
  <c r="C1430" i="1"/>
  <c r="H1429" i="1"/>
  <c r="D1429" i="1"/>
  <c r="C1429" i="1"/>
  <c r="G1429" i="1" s="1"/>
  <c r="H1428" i="1"/>
  <c r="D1428" i="1"/>
  <c r="G1428" i="1" s="1"/>
  <c r="C1428" i="1"/>
  <c r="H1427" i="1"/>
  <c r="D1427" i="1"/>
  <c r="C1427" i="1"/>
  <c r="G1427" i="1" s="1"/>
  <c r="H1426" i="1"/>
  <c r="D1426" i="1"/>
  <c r="G1426" i="1" s="1"/>
  <c r="C1426" i="1"/>
  <c r="H1425" i="1"/>
  <c r="D1425" i="1"/>
  <c r="C1425" i="1"/>
  <c r="G1425" i="1" s="1"/>
  <c r="D1424" i="1"/>
  <c r="G1424" i="1" s="1"/>
  <c r="C1424" i="1"/>
  <c r="D1423" i="1"/>
  <c r="H1422" i="1"/>
  <c r="D1422" i="1"/>
  <c r="G1422" i="1" s="1"/>
  <c r="C1422" i="1"/>
  <c r="H1421" i="1"/>
  <c r="D1421" i="1"/>
  <c r="C1421" i="1"/>
  <c r="G1421" i="1" s="1"/>
  <c r="D1420" i="1"/>
  <c r="C1420" i="1"/>
  <c r="H1419" i="1"/>
  <c r="D1419" i="1"/>
  <c r="C1419" i="1"/>
  <c r="G1419" i="1" s="1"/>
  <c r="H1418" i="1"/>
  <c r="D1418" i="1"/>
  <c r="G1418" i="1" s="1"/>
  <c r="C1418" i="1"/>
  <c r="H1417" i="1"/>
  <c r="D1417" i="1"/>
  <c r="C1417" i="1"/>
  <c r="G1417" i="1" s="1"/>
  <c r="D1416" i="1"/>
  <c r="H1416" i="1" s="1"/>
  <c r="C1416" i="1"/>
  <c r="H1415" i="1"/>
  <c r="D1415" i="1"/>
  <c r="C1415" i="1"/>
  <c r="G1415" i="1" s="1"/>
  <c r="D1414" i="1"/>
  <c r="H1414" i="1" s="1"/>
  <c r="C1414" i="1"/>
  <c r="H1413" i="1"/>
  <c r="D1413" i="1"/>
  <c r="C1413" i="1"/>
  <c r="G1413" i="1" s="1"/>
  <c r="H1412" i="1"/>
  <c r="G1412" i="1"/>
  <c r="D1412" i="1"/>
  <c r="C1412" i="1"/>
  <c r="H1411" i="1"/>
  <c r="D1411" i="1"/>
  <c r="C1411" i="1"/>
  <c r="G1411" i="1" s="1"/>
  <c r="H1410" i="1"/>
  <c r="G1410" i="1"/>
  <c r="D1410" i="1"/>
  <c r="C1410" i="1"/>
  <c r="H1409" i="1"/>
  <c r="D1409" i="1"/>
  <c r="C1409" i="1"/>
  <c r="G1409" i="1" s="1"/>
  <c r="D1408" i="1"/>
  <c r="H1407" i="1"/>
  <c r="D1407" i="1"/>
  <c r="C1407" i="1"/>
  <c r="G1407" i="1" s="1"/>
  <c r="H1406" i="1"/>
  <c r="G1406" i="1"/>
  <c r="D1406" i="1"/>
  <c r="C1406" i="1"/>
  <c r="H1405" i="1"/>
  <c r="D1405" i="1"/>
  <c r="C1405" i="1"/>
  <c r="G1405" i="1" s="1"/>
  <c r="G1404" i="1"/>
  <c r="D1404" i="1"/>
  <c r="H1404" i="1" s="1"/>
  <c r="C1404" i="1"/>
  <c r="H1403" i="1"/>
  <c r="D1403" i="1"/>
  <c r="C1403" i="1"/>
  <c r="G1403" i="1" s="1"/>
  <c r="D1402" i="1"/>
  <c r="C1402" i="1"/>
  <c r="H1402" i="1" s="1"/>
  <c r="H1401" i="1"/>
  <c r="D1401" i="1"/>
  <c r="C1401" i="1"/>
  <c r="G1401" i="1" s="1"/>
  <c r="D1400" i="1"/>
  <c r="C1400" i="1"/>
  <c r="H1400" i="1" s="1"/>
  <c r="H1399" i="1"/>
  <c r="D1399" i="1"/>
  <c r="C1399" i="1"/>
  <c r="G1399" i="1" s="1"/>
  <c r="H1398" i="1"/>
  <c r="D1398" i="1"/>
  <c r="C1398" i="1"/>
  <c r="G1398" i="1" s="1"/>
  <c r="H1397" i="1"/>
  <c r="D1397" i="1"/>
  <c r="C1397" i="1"/>
  <c r="G1397" i="1" s="1"/>
  <c r="H1396" i="1"/>
  <c r="G1396" i="1"/>
  <c r="D1396" i="1"/>
  <c r="C1396" i="1"/>
  <c r="H1395" i="1"/>
  <c r="D1395" i="1"/>
  <c r="C1395" i="1"/>
  <c r="G1395" i="1" s="1"/>
  <c r="G1394" i="1"/>
  <c r="D1394" i="1"/>
  <c r="C1394" i="1"/>
  <c r="H1393" i="1"/>
  <c r="D1393" i="1"/>
  <c r="C1393" i="1"/>
  <c r="G1393" i="1" s="1"/>
  <c r="D1392" i="1"/>
  <c r="C1392" i="1"/>
  <c r="H1391" i="1"/>
  <c r="D1391" i="1"/>
  <c r="C1391" i="1"/>
  <c r="G1391" i="1" s="1"/>
  <c r="H1390" i="1"/>
  <c r="G1390" i="1"/>
  <c r="D1390" i="1"/>
  <c r="C1390" i="1"/>
  <c r="H1389" i="1"/>
  <c r="D1389" i="1"/>
  <c r="C1389" i="1"/>
  <c r="G1389" i="1" s="1"/>
  <c r="G1388" i="1"/>
  <c r="D1388" i="1"/>
  <c r="H1388" i="1" s="1"/>
  <c r="C1388" i="1"/>
  <c r="H1387" i="1"/>
  <c r="D1387" i="1"/>
  <c r="C1387" i="1"/>
  <c r="G1387" i="1" s="1"/>
  <c r="D1386" i="1"/>
  <c r="C1386" i="1"/>
  <c r="H1386" i="1" s="1"/>
  <c r="H1385" i="1"/>
  <c r="D1385" i="1"/>
  <c r="C1385" i="1"/>
  <c r="G1385" i="1" s="1"/>
  <c r="D1384" i="1"/>
  <c r="C1384" i="1"/>
  <c r="D1383" i="1"/>
  <c r="H1382" i="1"/>
  <c r="G1382" i="1"/>
  <c r="D1382" i="1"/>
  <c r="C1382" i="1"/>
  <c r="H1381" i="1"/>
  <c r="D1381" i="1"/>
  <c r="C1381" i="1"/>
  <c r="G1381" i="1" s="1"/>
  <c r="D1380" i="1"/>
  <c r="G1380" i="1" s="1"/>
  <c r="C1380" i="1"/>
  <c r="H1379" i="1"/>
  <c r="D1379" i="1"/>
  <c r="C1379" i="1"/>
  <c r="G1379" i="1" s="1"/>
  <c r="H1378" i="1"/>
  <c r="D1378" i="1"/>
  <c r="C1378" i="1"/>
  <c r="H1377" i="1"/>
  <c r="D1377" i="1"/>
  <c r="C1377" i="1"/>
  <c r="G1377" i="1" s="1"/>
  <c r="G1376" i="1"/>
  <c r="D1376" i="1"/>
  <c r="C1376" i="1"/>
  <c r="H1376" i="1" s="1"/>
  <c r="H1375" i="1"/>
  <c r="D1375" i="1"/>
  <c r="C1375" i="1"/>
  <c r="G1375" i="1" s="1"/>
  <c r="D1374" i="1"/>
  <c r="H1374" i="1" s="1"/>
  <c r="C1374" i="1"/>
  <c r="H1373" i="1"/>
  <c r="D1373" i="1"/>
  <c r="C1373" i="1"/>
  <c r="G1373" i="1" s="1"/>
  <c r="G1372" i="1"/>
  <c r="D1372" i="1"/>
  <c r="C1372" i="1"/>
  <c r="H1371" i="1"/>
  <c r="D1371" i="1"/>
  <c r="C1371" i="1"/>
  <c r="G1371" i="1" s="1"/>
  <c r="D1370" i="1"/>
  <c r="C1370" i="1"/>
  <c r="H1370" i="1" s="1"/>
  <c r="H1369" i="1"/>
  <c r="D1369" i="1"/>
  <c r="C1369" i="1"/>
  <c r="G1369" i="1" s="1"/>
  <c r="D1368" i="1"/>
  <c r="C1368" i="1"/>
  <c r="H1368" i="1" s="1"/>
  <c r="H1367" i="1"/>
  <c r="D1367" i="1"/>
  <c r="C1367" i="1"/>
  <c r="G1367" i="1" s="1"/>
  <c r="H1366" i="1"/>
  <c r="D1366" i="1"/>
  <c r="G1366" i="1" s="1"/>
  <c r="C1366" i="1"/>
  <c r="H1365" i="1"/>
  <c r="D1365" i="1"/>
  <c r="C1365" i="1"/>
  <c r="G1365" i="1" s="1"/>
  <c r="D1364" i="1"/>
  <c r="C1364" i="1"/>
  <c r="H1363" i="1"/>
  <c r="D1363" i="1"/>
  <c r="C1363" i="1"/>
  <c r="G1363" i="1" s="1"/>
  <c r="H1362" i="1"/>
  <c r="D1362" i="1"/>
  <c r="C1362" i="1"/>
  <c r="H1361" i="1"/>
  <c r="D1361" i="1"/>
  <c r="C1361" i="1"/>
  <c r="G1361" i="1" s="1"/>
  <c r="G1360" i="1"/>
  <c r="D1360" i="1"/>
  <c r="C1360" i="1"/>
  <c r="H1360" i="1" s="1"/>
  <c r="H1359" i="1"/>
  <c r="D1359" i="1"/>
  <c r="C1359" i="1"/>
  <c r="G1359" i="1" s="1"/>
  <c r="D1358" i="1"/>
  <c r="H1358" i="1" s="1"/>
  <c r="C1358" i="1"/>
  <c r="H1357" i="1"/>
  <c r="D1357" i="1"/>
  <c r="C1357" i="1"/>
  <c r="G1357" i="1" s="1"/>
  <c r="D1356" i="1"/>
  <c r="G1356" i="1" s="1"/>
  <c r="C1356" i="1"/>
  <c r="H1355" i="1"/>
  <c r="D1355" i="1"/>
  <c r="C1355" i="1"/>
  <c r="G1355" i="1" s="1"/>
  <c r="D1354" i="1"/>
  <c r="C1354" i="1"/>
  <c r="D1353" i="1"/>
  <c r="C1353" i="1"/>
  <c r="G1353" i="1" s="1"/>
  <c r="D1352" i="1"/>
  <c r="C1352" i="1"/>
  <c r="H1352" i="1" s="1"/>
  <c r="H1351" i="1"/>
  <c r="D1351" i="1"/>
  <c r="C1351" i="1"/>
  <c r="G1351" i="1" s="1"/>
  <c r="H1350" i="1"/>
  <c r="G1350" i="1"/>
  <c r="D1350" i="1"/>
  <c r="C1350" i="1"/>
  <c r="H1349" i="1"/>
  <c r="D1349" i="1"/>
  <c r="C1349" i="1"/>
  <c r="D1348" i="1"/>
  <c r="C1348" i="1"/>
  <c r="G1348" i="1" s="1"/>
  <c r="D1347" i="1"/>
  <c r="C1347" i="1"/>
  <c r="H1346" i="1"/>
  <c r="D1346" i="1"/>
  <c r="C1346" i="1"/>
  <c r="G1346" i="1" s="1"/>
  <c r="D1345" i="1"/>
  <c r="C1345" i="1"/>
  <c r="G1345" i="1" s="1"/>
  <c r="D1344" i="1"/>
  <c r="C1344" i="1"/>
  <c r="H1344" i="1" s="1"/>
  <c r="H1343" i="1"/>
  <c r="D1343" i="1"/>
  <c r="C1343" i="1"/>
  <c r="H1342" i="1"/>
  <c r="G1342" i="1"/>
  <c r="D1342" i="1"/>
  <c r="C1342" i="1"/>
  <c r="D1341" i="1"/>
  <c r="H1341" i="1" s="1"/>
  <c r="C1341" i="1"/>
  <c r="G1340" i="1"/>
  <c r="D1340" i="1"/>
  <c r="C1340" i="1"/>
  <c r="D1339" i="1"/>
  <c r="C1339" i="1"/>
  <c r="D1338" i="1"/>
  <c r="H1338" i="1" s="1"/>
  <c r="C1338" i="1"/>
  <c r="H1337" i="1"/>
  <c r="D1337" i="1"/>
  <c r="C1337" i="1"/>
  <c r="G1337" i="1" s="1"/>
  <c r="G1336" i="1"/>
  <c r="D1336" i="1"/>
  <c r="C1336" i="1"/>
  <c r="H1336" i="1" s="1"/>
  <c r="D1335" i="1"/>
  <c r="H1335" i="1" s="1"/>
  <c r="C1335" i="1"/>
  <c r="D1334" i="1"/>
  <c r="H1334" i="1" s="1"/>
  <c r="C1334" i="1"/>
  <c r="D1333" i="1"/>
  <c r="C1333" i="1"/>
  <c r="G1333" i="1" s="1"/>
  <c r="G1332" i="1"/>
  <c r="D1332" i="1"/>
  <c r="C1332" i="1"/>
  <c r="D1331" i="1"/>
  <c r="C1331" i="1"/>
  <c r="D1330" i="1"/>
  <c r="C1330" i="1"/>
  <c r="G1330" i="1" s="1"/>
  <c r="H1329" i="1"/>
  <c r="D1329" i="1"/>
  <c r="C1329" i="1"/>
  <c r="G1329" i="1" s="1"/>
  <c r="H1328" i="1"/>
  <c r="G1328" i="1"/>
  <c r="D1328" i="1"/>
  <c r="C1328" i="1"/>
  <c r="H1327" i="1"/>
  <c r="D1327" i="1"/>
  <c r="C1327" i="1"/>
  <c r="G1326" i="1"/>
  <c r="D1326" i="1"/>
  <c r="H1326" i="1" s="1"/>
  <c r="C1326" i="1"/>
  <c r="D1325" i="1"/>
  <c r="C1325" i="1"/>
  <c r="H1325" i="1" s="1"/>
  <c r="D1324" i="1"/>
  <c r="C1324" i="1"/>
  <c r="H1324" i="1" s="1"/>
  <c r="D1323" i="1"/>
  <c r="C1323" i="1"/>
  <c r="D1322" i="1"/>
  <c r="C1322" i="1"/>
  <c r="H1322" i="1" s="1"/>
  <c r="D1321" i="1"/>
  <c r="C1321" i="1"/>
  <c r="G1321" i="1" s="1"/>
  <c r="D1320" i="1"/>
  <c r="C1320" i="1"/>
  <c r="H1320" i="1" s="1"/>
  <c r="H1319" i="1"/>
  <c r="D1319" i="1"/>
  <c r="C1319" i="1"/>
  <c r="H1318" i="1"/>
  <c r="D1318" i="1"/>
  <c r="G1318" i="1" s="1"/>
  <c r="C1318" i="1"/>
  <c r="H1317" i="1"/>
  <c r="D1317" i="1"/>
  <c r="C1317" i="1"/>
  <c r="D1316" i="1"/>
  <c r="C1316" i="1"/>
  <c r="D1315" i="1"/>
  <c r="C1315" i="1"/>
  <c r="H1314" i="1"/>
  <c r="D1314" i="1"/>
  <c r="C1314" i="1"/>
  <c r="D1313" i="1"/>
  <c r="C1313" i="1"/>
  <c r="G1313" i="1" s="1"/>
  <c r="D1312" i="1"/>
  <c r="C1312" i="1"/>
  <c r="H1312" i="1" s="1"/>
  <c r="H1311" i="1"/>
  <c r="D1311" i="1"/>
  <c r="C1311" i="1"/>
  <c r="H1310" i="1"/>
  <c r="G1310" i="1"/>
  <c r="D1310" i="1"/>
  <c r="C1310" i="1"/>
  <c r="H1309" i="1"/>
  <c r="D1309" i="1"/>
  <c r="C1309" i="1"/>
  <c r="G1308" i="1"/>
  <c r="D1308" i="1"/>
  <c r="C1308" i="1"/>
  <c r="D1307" i="1"/>
  <c r="C1307" i="1"/>
  <c r="H1306" i="1"/>
  <c r="D1306" i="1"/>
  <c r="C1306" i="1"/>
  <c r="H1305" i="1"/>
  <c r="D1305" i="1"/>
  <c r="C1305" i="1"/>
  <c r="G1305" i="1" s="1"/>
  <c r="G1304" i="1"/>
  <c r="D1304" i="1"/>
  <c r="C1304" i="1"/>
  <c r="H1304" i="1" s="1"/>
  <c r="D1303" i="1"/>
  <c r="H1303" i="1" s="1"/>
  <c r="C1303" i="1"/>
  <c r="D1302" i="1"/>
  <c r="H1302" i="1" s="1"/>
  <c r="C1302" i="1"/>
  <c r="D1301" i="1"/>
  <c r="C1301" i="1"/>
  <c r="G1301" i="1" s="1"/>
  <c r="D1300" i="1"/>
  <c r="G1300" i="1" s="1"/>
  <c r="C1300" i="1"/>
  <c r="D1299" i="1"/>
  <c r="C1299" i="1"/>
  <c r="D1298" i="1"/>
  <c r="C1298" i="1"/>
  <c r="G1298" i="1" s="1"/>
  <c r="H1297" i="1"/>
  <c r="D1297" i="1"/>
  <c r="C1297" i="1"/>
  <c r="G1297" i="1" s="1"/>
  <c r="H1296" i="1"/>
  <c r="G1296" i="1"/>
  <c r="D1296" i="1"/>
  <c r="C1296" i="1"/>
  <c r="H1295" i="1"/>
  <c r="D1295" i="1"/>
  <c r="C1295" i="1"/>
  <c r="G1294" i="1"/>
  <c r="D1294" i="1"/>
  <c r="H1294" i="1" s="1"/>
  <c r="C1294" i="1"/>
  <c r="D1293" i="1"/>
  <c r="C1293" i="1"/>
  <c r="D1292" i="1"/>
  <c r="C1292" i="1"/>
  <c r="H1292" i="1" s="1"/>
  <c r="D1291" i="1"/>
  <c r="C1291" i="1"/>
  <c r="D1290" i="1"/>
  <c r="C1290" i="1"/>
  <c r="D1289" i="1"/>
  <c r="C1289" i="1"/>
  <c r="G1289" i="1" s="1"/>
  <c r="D1288" i="1"/>
  <c r="C1288" i="1"/>
  <c r="H1288" i="1" s="1"/>
  <c r="H1287" i="1"/>
  <c r="D1287" i="1"/>
  <c r="C1287" i="1"/>
  <c r="H1286" i="1"/>
  <c r="G1286" i="1"/>
  <c r="D1286" i="1"/>
  <c r="C1286" i="1"/>
  <c r="H1285" i="1"/>
  <c r="D1285" i="1"/>
  <c r="C1285" i="1"/>
  <c r="D1284" i="1"/>
  <c r="C1284" i="1"/>
  <c r="G1284" i="1" s="1"/>
  <c r="D1283" i="1"/>
  <c r="C1283" i="1"/>
  <c r="H1282" i="1"/>
  <c r="D1282" i="1"/>
  <c r="C1282" i="1"/>
  <c r="D1281" i="1"/>
  <c r="C1281" i="1"/>
  <c r="G1281" i="1" s="1"/>
  <c r="D1280" i="1"/>
  <c r="C1280" i="1"/>
  <c r="H1280" i="1" s="1"/>
  <c r="H1279" i="1"/>
  <c r="D1279" i="1"/>
  <c r="C1279" i="1"/>
  <c r="H1278" i="1"/>
  <c r="G1278" i="1"/>
  <c r="D1278" i="1"/>
  <c r="C1278" i="1"/>
  <c r="H1277" i="1"/>
  <c r="D1277" i="1"/>
  <c r="C1277" i="1"/>
  <c r="G1276" i="1"/>
  <c r="D1276" i="1"/>
  <c r="C1276" i="1"/>
  <c r="D1275" i="1"/>
  <c r="C1275" i="1"/>
  <c r="H1274" i="1"/>
  <c r="D1274" i="1"/>
  <c r="C1274" i="1"/>
  <c r="H1273" i="1"/>
  <c r="D1273" i="1"/>
  <c r="C1273" i="1"/>
  <c r="G1273" i="1" s="1"/>
  <c r="G1272" i="1"/>
  <c r="D1272" i="1"/>
  <c r="C1272" i="1"/>
  <c r="H1272" i="1" s="1"/>
  <c r="D1271" i="1"/>
  <c r="H1271" i="1" s="1"/>
  <c r="C1271" i="1"/>
  <c r="D1270" i="1"/>
  <c r="H1270" i="1" s="1"/>
  <c r="C1270" i="1"/>
  <c r="D1269" i="1"/>
  <c r="C1269" i="1"/>
  <c r="G1269" i="1" s="1"/>
  <c r="G1268" i="1"/>
  <c r="D1268" i="1"/>
  <c r="C1268" i="1"/>
  <c r="D1267" i="1"/>
  <c r="C1267" i="1"/>
  <c r="D1266" i="1"/>
  <c r="C1266" i="1"/>
  <c r="G1266" i="1" s="1"/>
  <c r="H1265" i="1"/>
  <c r="D1265" i="1"/>
  <c r="C1265" i="1"/>
  <c r="G1265" i="1" s="1"/>
  <c r="H1264" i="1"/>
  <c r="G1264" i="1"/>
  <c r="D1264" i="1"/>
  <c r="C1264" i="1"/>
  <c r="H1263" i="1"/>
  <c r="D1263" i="1"/>
  <c r="C1263" i="1"/>
  <c r="G1262" i="1"/>
  <c r="D1262" i="1"/>
  <c r="H1262" i="1" s="1"/>
  <c r="C1262" i="1"/>
  <c r="D1261" i="1"/>
  <c r="C1261" i="1"/>
  <c r="H1261" i="1" s="1"/>
  <c r="D1260" i="1"/>
  <c r="C1260" i="1"/>
  <c r="H1260" i="1" s="1"/>
  <c r="D1259" i="1"/>
  <c r="C1259" i="1"/>
  <c r="D1258" i="1"/>
  <c r="C1258" i="1"/>
  <c r="H1258" i="1" s="1"/>
  <c r="D1257" i="1"/>
  <c r="C1257" i="1"/>
  <c r="G1257" i="1" s="1"/>
  <c r="D1256" i="1"/>
  <c r="C1256" i="1"/>
  <c r="H1256" i="1" s="1"/>
  <c r="H1255" i="1"/>
  <c r="D1255" i="1"/>
  <c r="C1255" i="1"/>
  <c r="H1254" i="1"/>
  <c r="G1254" i="1"/>
  <c r="D1254" i="1"/>
  <c r="C1254" i="1"/>
  <c r="H1253" i="1"/>
  <c r="D1253" i="1"/>
  <c r="C1253" i="1"/>
  <c r="D1252" i="1"/>
  <c r="C1252" i="1"/>
  <c r="D1251" i="1"/>
  <c r="C1251" i="1"/>
  <c r="H1250" i="1"/>
  <c r="D1250" i="1"/>
  <c r="C1250" i="1"/>
  <c r="D1249" i="1"/>
  <c r="C1249" i="1"/>
  <c r="G1249" i="1" s="1"/>
  <c r="D1248" i="1"/>
  <c r="C1248" i="1"/>
  <c r="H1248" i="1" s="1"/>
  <c r="H1247" i="1"/>
  <c r="D1247" i="1"/>
  <c r="C1247" i="1"/>
  <c r="H1246" i="1"/>
  <c r="G1246" i="1"/>
  <c r="D1246" i="1"/>
  <c r="C1246" i="1"/>
  <c r="H1245" i="1"/>
  <c r="D1245" i="1"/>
  <c r="C1245" i="1"/>
  <c r="G1244" i="1"/>
  <c r="D1244" i="1"/>
  <c r="C1244" i="1"/>
  <c r="D1243" i="1"/>
  <c r="C1243" i="1"/>
  <c r="H1242" i="1"/>
  <c r="D1242" i="1"/>
  <c r="C1242" i="1"/>
  <c r="H1241" i="1"/>
  <c r="D1241" i="1"/>
  <c r="C1241" i="1"/>
  <c r="G1241" i="1" s="1"/>
  <c r="G1240" i="1"/>
  <c r="D1240" i="1"/>
  <c r="C1240" i="1"/>
  <c r="H1240" i="1" s="1"/>
  <c r="D1239" i="1"/>
  <c r="H1239" i="1" s="1"/>
  <c r="C1239" i="1"/>
  <c r="D1238" i="1"/>
  <c r="H1238" i="1" s="1"/>
  <c r="C1238" i="1"/>
  <c r="D1237" i="1"/>
  <c r="C1237" i="1"/>
  <c r="G1237" i="1" s="1"/>
  <c r="G1236" i="1"/>
  <c r="D1236" i="1"/>
  <c r="C1236" i="1"/>
  <c r="D1235" i="1"/>
  <c r="C1235" i="1"/>
  <c r="D1234" i="1"/>
  <c r="C1234" i="1"/>
  <c r="G1234" i="1" s="1"/>
  <c r="H1233" i="1"/>
  <c r="D1233" i="1"/>
  <c r="C1233" i="1"/>
  <c r="G1233" i="1" s="1"/>
  <c r="H1232" i="1"/>
  <c r="G1232" i="1"/>
  <c r="D1232" i="1"/>
  <c r="C1232" i="1"/>
  <c r="H1231" i="1"/>
  <c r="D1231" i="1"/>
  <c r="C1231" i="1"/>
  <c r="G1230" i="1"/>
  <c r="D1230" i="1"/>
  <c r="H1230" i="1" s="1"/>
  <c r="C1230" i="1"/>
  <c r="D1229" i="1"/>
  <c r="C1229" i="1"/>
  <c r="D1228" i="1"/>
  <c r="C1228" i="1"/>
  <c r="H1228" i="1" s="1"/>
  <c r="D1227" i="1"/>
  <c r="C1227" i="1"/>
  <c r="D1226" i="1"/>
  <c r="C1226" i="1"/>
  <c r="D1225" i="1"/>
  <c r="C1225" i="1"/>
  <c r="G1225" i="1" s="1"/>
  <c r="D1224" i="1"/>
  <c r="C1224" i="1"/>
  <c r="H1224" i="1" s="1"/>
  <c r="H1223" i="1"/>
  <c r="D1223" i="1"/>
  <c r="C1223" i="1"/>
  <c r="D1222" i="1"/>
  <c r="D1221" i="1"/>
  <c r="C1221" i="1"/>
  <c r="D1220" i="1"/>
  <c r="C1220" i="1"/>
  <c r="H1220" i="1" s="1"/>
  <c r="D1219" i="1"/>
  <c r="C1219" i="1"/>
  <c r="D1218" i="1"/>
  <c r="C1218" i="1"/>
  <c r="D1217" i="1"/>
  <c r="C1217" i="1"/>
  <c r="G1217" i="1" s="1"/>
  <c r="D1216" i="1"/>
  <c r="C1216" i="1"/>
  <c r="H1216" i="1" s="1"/>
  <c r="D1215" i="1"/>
  <c r="D1214" i="1"/>
  <c r="D1213" i="1"/>
  <c r="C1213" i="1"/>
  <c r="G1213" i="1" s="1"/>
  <c r="G1212" i="1"/>
  <c r="D1212" i="1"/>
  <c r="C1212" i="1"/>
  <c r="D1211" i="1"/>
  <c r="C1211" i="1"/>
  <c r="D1210" i="1"/>
  <c r="C1210" i="1"/>
  <c r="G1210" i="1" s="1"/>
  <c r="H1209" i="1"/>
  <c r="D1209" i="1"/>
  <c r="C1209" i="1"/>
  <c r="H1208" i="1"/>
  <c r="D1208" i="1"/>
  <c r="C1208" i="1"/>
  <c r="D1207" i="1"/>
  <c r="C1207" i="1"/>
  <c r="D1206" i="1"/>
  <c r="C1206" i="1"/>
  <c r="G1206" i="1" s="1"/>
  <c r="H1205" i="1"/>
  <c r="D1205" i="1"/>
  <c r="C1205" i="1"/>
  <c r="H1204" i="1"/>
  <c r="D1204" i="1"/>
  <c r="C1204" i="1"/>
  <c r="D1203" i="1"/>
  <c r="C1203" i="1"/>
  <c r="H1203" i="1" s="1"/>
  <c r="D1202" i="1"/>
  <c r="C1202" i="1"/>
  <c r="G1202" i="1" s="1"/>
  <c r="H1201" i="1"/>
  <c r="D1201" i="1"/>
  <c r="C1201" i="1"/>
  <c r="H1200" i="1"/>
  <c r="D1200" i="1"/>
  <c r="C1200" i="1"/>
  <c r="D1199" i="1"/>
  <c r="C1199" i="1"/>
  <c r="D1198" i="1"/>
  <c r="C1198" i="1"/>
  <c r="G1198" i="1" s="1"/>
  <c r="H1197" i="1"/>
  <c r="D1197" i="1"/>
  <c r="C1197" i="1"/>
  <c r="H1196" i="1"/>
  <c r="D1196" i="1"/>
  <c r="C1196" i="1"/>
  <c r="D1195" i="1"/>
  <c r="C1195" i="1"/>
  <c r="H1195" i="1" s="1"/>
  <c r="D1194" i="1"/>
  <c r="C1194" i="1"/>
  <c r="G1194" i="1" s="1"/>
  <c r="H1193" i="1"/>
  <c r="D1193" i="1"/>
  <c r="C1193" i="1"/>
  <c r="H1192" i="1"/>
  <c r="D1192" i="1"/>
  <c r="C1192" i="1"/>
  <c r="D1191" i="1"/>
  <c r="C1191" i="1"/>
  <c r="D1190" i="1"/>
  <c r="C1190" i="1"/>
  <c r="G1190" i="1" s="1"/>
  <c r="H1189" i="1"/>
  <c r="D1189" i="1"/>
  <c r="C1189" i="1"/>
  <c r="H1188" i="1"/>
  <c r="D1188" i="1"/>
  <c r="C1188" i="1"/>
  <c r="D1187" i="1"/>
  <c r="C1187" i="1"/>
  <c r="H1187" i="1" s="1"/>
  <c r="D1186" i="1"/>
  <c r="C1186" i="1"/>
  <c r="G1186" i="1" s="1"/>
  <c r="H1185" i="1"/>
  <c r="D1185" i="1"/>
  <c r="C1185" i="1"/>
  <c r="H1184" i="1"/>
  <c r="D1184" i="1"/>
  <c r="C1184" i="1"/>
  <c r="D1183" i="1"/>
  <c r="C1183" i="1"/>
  <c r="D1182" i="1"/>
  <c r="C1182" i="1"/>
  <c r="G1182" i="1" s="1"/>
  <c r="H1181" i="1"/>
  <c r="D1181" i="1"/>
  <c r="C1181" i="1"/>
  <c r="H1180" i="1"/>
  <c r="D1180" i="1"/>
  <c r="C1180" i="1"/>
  <c r="D1179" i="1"/>
  <c r="C1179" i="1"/>
  <c r="H1179" i="1" s="1"/>
  <c r="D1178" i="1"/>
  <c r="C1178" i="1"/>
  <c r="G1178" i="1" s="1"/>
  <c r="H1177" i="1"/>
  <c r="D1177" i="1"/>
  <c r="C1177" i="1"/>
  <c r="H1176" i="1"/>
  <c r="D1176" i="1"/>
  <c r="C1176" i="1"/>
  <c r="D1175" i="1"/>
  <c r="C1175" i="1"/>
  <c r="D1174" i="1"/>
  <c r="C1174" i="1"/>
  <c r="G1174" i="1" s="1"/>
  <c r="H1173" i="1"/>
  <c r="D1173" i="1"/>
  <c r="C1173" i="1"/>
  <c r="H1172" i="1"/>
  <c r="D1172" i="1"/>
  <c r="C1172" i="1"/>
  <c r="D1171" i="1"/>
  <c r="C1171" i="1"/>
  <c r="H1171" i="1" s="1"/>
  <c r="D1170" i="1"/>
  <c r="C1170" i="1"/>
  <c r="G1170" i="1" s="1"/>
  <c r="H1169" i="1"/>
  <c r="D1169" i="1"/>
  <c r="C1169" i="1"/>
  <c r="H1168" i="1"/>
  <c r="D1168" i="1"/>
  <c r="C1168" i="1"/>
  <c r="D1167" i="1"/>
  <c r="C1167" i="1"/>
  <c r="D1166" i="1"/>
  <c r="C1166" i="1"/>
  <c r="G1166" i="1" s="1"/>
  <c r="H1165" i="1"/>
  <c r="D1165" i="1"/>
  <c r="C1165" i="1"/>
  <c r="H1164" i="1"/>
  <c r="D1164" i="1"/>
  <c r="C1164" i="1"/>
  <c r="D1163" i="1"/>
  <c r="C1163" i="1"/>
  <c r="H1163" i="1" s="1"/>
  <c r="D1162" i="1"/>
  <c r="C1162" i="1"/>
  <c r="G1162" i="1" s="1"/>
  <c r="H1161" i="1"/>
  <c r="D1161" i="1"/>
  <c r="C1161" i="1"/>
  <c r="H1160" i="1"/>
  <c r="D1160" i="1"/>
  <c r="C1160" i="1"/>
  <c r="D1159" i="1"/>
  <c r="C1159" i="1"/>
  <c r="D1158" i="1"/>
  <c r="C1158" i="1"/>
  <c r="G1158" i="1" s="1"/>
  <c r="H1157" i="1"/>
  <c r="D1157" i="1"/>
  <c r="C1157" i="1"/>
  <c r="H1156" i="1"/>
  <c r="D1156" i="1"/>
  <c r="C1156" i="1"/>
  <c r="D1155" i="1"/>
  <c r="C1155" i="1"/>
  <c r="H1155" i="1" s="1"/>
  <c r="D1154" i="1"/>
  <c r="C1154" i="1"/>
  <c r="G1154" i="1" s="1"/>
  <c r="D1151" i="1"/>
  <c r="C1151" i="1"/>
  <c r="D1150" i="1"/>
  <c r="C1150" i="1"/>
  <c r="G1150" i="1" s="1"/>
  <c r="H1149" i="1"/>
  <c r="D1149" i="1"/>
  <c r="C1149" i="1"/>
  <c r="H1148" i="1"/>
  <c r="D1148" i="1"/>
  <c r="C1148" i="1"/>
  <c r="D1147" i="1"/>
  <c r="C1147" i="1"/>
  <c r="H1147" i="1" s="1"/>
  <c r="D1146" i="1"/>
  <c r="C1146" i="1"/>
  <c r="G1146" i="1" s="1"/>
  <c r="H1145" i="1"/>
  <c r="D1145" i="1"/>
  <c r="C1145" i="1"/>
  <c r="H1144" i="1"/>
  <c r="D1144" i="1"/>
  <c r="C1144" i="1"/>
  <c r="D1143" i="1"/>
  <c r="C1143" i="1"/>
  <c r="D1142" i="1"/>
  <c r="C1142" i="1"/>
  <c r="G1142" i="1" s="1"/>
  <c r="H1141" i="1"/>
  <c r="D1141" i="1"/>
  <c r="C1141" i="1"/>
  <c r="H1140" i="1"/>
  <c r="D1140" i="1"/>
  <c r="C1140" i="1"/>
  <c r="D1139" i="1"/>
  <c r="C1139" i="1"/>
  <c r="H1139" i="1" s="1"/>
  <c r="D1138" i="1"/>
  <c r="C1138" i="1"/>
  <c r="G1138" i="1" s="1"/>
  <c r="H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G412" i="1"/>
  <c r="D412" i="1"/>
  <c r="C412" i="1"/>
  <c r="H412" i="1" s="1"/>
  <c r="D411" i="1"/>
  <c r="C411" i="1"/>
  <c r="G411" i="1" s="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D289" i="1"/>
  <c r="C289" i="1"/>
  <c r="H289" i="1" s="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288" i="1" l="1"/>
  <c r="F417" i="4"/>
  <c r="H411" i="1"/>
  <c r="F644" i="4"/>
  <c r="C638" i="1"/>
  <c r="G289" i="1"/>
  <c r="D643" i="4"/>
  <c r="C637" i="1" s="1"/>
  <c r="G1137" i="1"/>
  <c r="G1145" i="1"/>
  <c r="G1161" i="1"/>
  <c r="G1169" i="1"/>
  <c r="G1177" i="1"/>
  <c r="G1185" i="1"/>
  <c r="G1193" i="1"/>
  <c r="G1201" i="1"/>
  <c r="G1209" i="1"/>
  <c r="H1212" i="1"/>
  <c r="H1236" i="1"/>
  <c r="G1238" i="1"/>
  <c r="G1248" i="1"/>
  <c r="G1251" i="1"/>
  <c r="H1251" i="1"/>
  <c r="G1274" i="1"/>
  <c r="G1277" i="1"/>
  <c r="H1281" i="1"/>
  <c r="H1300" i="1"/>
  <c r="G1302" i="1"/>
  <c r="G1312" i="1"/>
  <c r="G1315" i="1"/>
  <c r="H1315" i="1"/>
  <c r="G1338" i="1"/>
  <c r="G1341" i="1"/>
  <c r="H1345" i="1"/>
  <c r="H1356" i="1"/>
  <c r="G1358" i="1"/>
  <c r="G1378" i="1"/>
  <c r="H1394" i="1"/>
  <c r="G1140" i="1"/>
  <c r="H1142" i="1"/>
  <c r="G1148" i="1"/>
  <c r="H1150" i="1"/>
  <c r="G1156" i="1"/>
  <c r="H1158" i="1"/>
  <c r="G1164" i="1"/>
  <c r="H1166" i="1"/>
  <c r="G1172" i="1"/>
  <c r="H1174" i="1"/>
  <c r="G1180" i="1"/>
  <c r="H1182" i="1"/>
  <c r="G1188" i="1"/>
  <c r="H1190" i="1"/>
  <c r="G1196" i="1"/>
  <c r="H1198" i="1"/>
  <c r="G1204" i="1"/>
  <c r="H1206" i="1"/>
  <c r="H1217" i="1"/>
  <c r="G1220" i="1"/>
  <c r="H1225" i="1"/>
  <c r="G1228" i="1"/>
  <c r="H1244" i="1"/>
  <c r="G1256" i="1"/>
  <c r="G1259" i="1"/>
  <c r="H1259" i="1"/>
  <c r="H1266" i="1"/>
  <c r="H1269" i="1"/>
  <c r="G1282" i="1"/>
  <c r="G1285" i="1"/>
  <c r="H1289" i="1"/>
  <c r="G1292" i="1"/>
  <c r="H1308" i="1"/>
  <c r="G1320" i="1"/>
  <c r="G1323" i="1"/>
  <c r="H1323" i="1"/>
  <c r="H1330" i="1"/>
  <c r="H1333" i="1"/>
  <c r="G1349" i="1"/>
  <c r="H1353" i="1"/>
  <c r="G1368" i="1"/>
  <c r="G1386" i="1"/>
  <c r="G1143" i="1"/>
  <c r="G1151" i="1"/>
  <c r="G1159" i="1"/>
  <c r="G1167" i="1"/>
  <c r="G1175" i="1"/>
  <c r="G1183" i="1"/>
  <c r="G1191" i="1"/>
  <c r="G1199" i="1"/>
  <c r="G1207" i="1"/>
  <c r="G1218" i="1"/>
  <c r="G1221" i="1"/>
  <c r="G1226" i="1"/>
  <c r="G1229" i="1"/>
  <c r="H1252" i="1"/>
  <c r="G1267" i="1"/>
  <c r="H1267" i="1"/>
  <c r="G1290" i="1"/>
  <c r="G1293" i="1"/>
  <c r="H1316" i="1"/>
  <c r="G1331" i="1"/>
  <c r="H1331" i="1"/>
  <c r="G1354" i="1"/>
  <c r="H1364" i="1"/>
  <c r="H1384" i="1"/>
  <c r="G1384" i="1"/>
  <c r="G1275" i="1"/>
  <c r="H1275" i="1"/>
  <c r="G1339" i="1"/>
  <c r="H1339" i="1"/>
  <c r="H1392" i="1"/>
  <c r="G1392" i="1"/>
  <c r="G1141" i="1"/>
  <c r="H1143" i="1"/>
  <c r="G1149" i="1"/>
  <c r="H1151" i="1"/>
  <c r="G1157" i="1"/>
  <c r="H1159" i="1"/>
  <c r="G1165" i="1"/>
  <c r="H1167" i="1"/>
  <c r="G1173" i="1"/>
  <c r="H1175" i="1"/>
  <c r="G1181" i="1"/>
  <c r="H1183" i="1"/>
  <c r="G1189" i="1"/>
  <c r="H1191" i="1"/>
  <c r="G1197" i="1"/>
  <c r="H1199" i="1"/>
  <c r="G1205" i="1"/>
  <c r="H1207" i="1"/>
  <c r="H1218" i="1"/>
  <c r="H1221" i="1"/>
  <c r="H1226" i="1"/>
  <c r="H1229" i="1"/>
  <c r="G1242" i="1"/>
  <c r="G1245" i="1"/>
  <c r="H1249" i="1"/>
  <c r="G1252" i="1"/>
  <c r="H1268" i="1"/>
  <c r="G1270" i="1"/>
  <c r="G1280" i="1"/>
  <c r="G1283" i="1"/>
  <c r="H1283" i="1"/>
  <c r="H1290" i="1"/>
  <c r="H1293" i="1"/>
  <c r="G1306" i="1"/>
  <c r="G1309" i="1"/>
  <c r="H1313" i="1"/>
  <c r="G1316" i="1"/>
  <c r="H1332" i="1"/>
  <c r="G1334" i="1"/>
  <c r="G1344" i="1"/>
  <c r="G1347" i="1"/>
  <c r="H1347" i="1"/>
  <c r="H1354" i="1"/>
  <c r="G1362" i="1"/>
  <c r="G1364" i="1"/>
  <c r="H1372" i="1"/>
  <c r="G1374" i="1"/>
  <c r="H1138" i="1"/>
  <c r="G1144" i="1"/>
  <c r="H1146" i="1"/>
  <c r="H1154" i="1"/>
  <c r="G1160" i="1"/>
  <c r="H1162" i="1"/>
  <c r="G1168" i="1"/>
  <c r="H1170" i="1"/>
  <c r="G1176" i="1"/>
  <c r="H1178" i="1"/>
  <c r="G1184" i="1"/>
  <c r="H1186" i="1"/>
  <c r="G1192" i="1"/>
  <c r="H1194" i="1"/>
  <c r="G1200" i="1"/>
  <c r="H1202" i="1"/>
  <c r="G1208" i="1"/>
  <c r="H1210" i="1"/>
  <c r="H1213" i="1"/>
  <c r="G1216" i="1"/>
  <c r="G1219" i="1"/>
  <c r="H1219" i="1"/>
  <c r="G1224" i="1"/>
  <c r="G1227" i="1"/>
  <c r="H1227" i="1"/>
  <c r="H1234" i="1"/>
  <c r="H1237" i="1"/>
  <c r="G1250" i="1"/>
  <c r="G1253" i="1"/>
  <c r="H1257" i="1"/>
  <c r="G1260" i="1"/>
  <c r="H1276" i="1"/>
  <c r="G1288" i="1"/>
  <c r="G1291" i="1"/>
  <c r="H1291" i="1"/>
  <c r="H1298" i="1"/>
  <c r="H1301" i="1"/>
  <c r="G1314" i="1"/>
  <c r="G1317" i="1"/>
  <c r="H1321" i="1"/>
  <c r="G1324" i="1"/>
  <c r="H1340" i="1"/>
  <c r="G1352" i="1"/>
  <c r="G1139" i="1"/>
  <c r="G1147" i="1"/>
  <c r="G1155" i="1"/>
  <c r="G1163" i="1"/>
  <c r="G1171" i="1"/>
  <c r="G1179" i="1"/>
  <c r="G1187" i="1"/>
  <c r="G1195" i="1"/>
  <c r="G1203" i="1"/>
  <c r="G1211" i="1"/>
  <c r="H1211" i="1"/>
  <c r="G1235" i="1"/>
  <c r="H1235" i="1"/>
  <c r="G1258" i="1"/>
  <c r="G1261" i="1"/>
  <c r="H1284" i="1"/>
  <c r="G1299" i="1"/>
  <c r="H1299" i="1"/>
  <c r="G1322" i="1"/>
  <c r="G1325" i="1"/>
  <c r="H1348" i="1"/>
  <c r="G1370" i="1"/>
  <c r="H1380" i="1"/>
  <c r="G1420" i="1"/>
  <c r="H1420" i="1"/>
  <c r="G1243" i="1"/>
  <c r="H1243" i="1"/>
  <c r="G1307" i="1"/>
  <c r="H1307" i="1"/>
  <c r="G1223" i="1"/>
  <c r="G1239" i="1"/>
  <c r="G1255" i="1"/>
  <c r="G1271" i="1"/>
  <c r="G1287" i="1"/>
  <c r="G1303" i="1"/>
  <c r="G1319" i="1"/>
  <c r="G1335" i="1"/>
  <c r="I1442" i="1"/>
  <c r="G1453" i="1"/>
  <c r="H1453" i="1"/>
  <c r="H1440" i="1"/>
  <c r="J1449" i="1"/>
  <c r="H1449" i="1"/>
  <c r="I1449" i="1" s="1"/>
  <c r="J1451" i="1"/>
  <c r="H1451" i="1"/>
  <c r="G1451" i="1"/>
  <c r="H1454" i="1"/>
  <c r="G1454" i="1"/>
  <c r="G1459" i="1"/>
  <c r="J1459" i="1"/>
  <c r="H1459" i="1"/>
  <c r="H1461" i="1"/>
  <c r="G1461" i="1"/>
  <c r="G1466" i="1"/>
  <c r="J1466" i="1"/>
  <c r="H1466" i="1"/>
  <c r="J1468" i="1"/>
  <c r="H1468" i="1"/>
  <c r="G1468" i="1"/>
  <c r="I1468" i="1" s="1"/>
  <c r="H1477" i="1"/>
  <c r="G1477" i="1"/>
  <c r="H1486" i="1"/>
  <c r="G1486" i="1"/>
  <c r="H1508" i="1"/>
  <c r="G1508" i="1"/>
  <c r="H1514" i="1"/>
  <c r="G1514" i="1"/>
  <c r="H1529" i="1"/>
  <c r="G1529" i="1"/>
  <c r="H1569" i="1"/>
  <c r="G1569" i="1"/>
  <c r="F643" i="4"/>
  <c r="G1402" i="1"/>
  <c r="G1416" i="1"/>
  <c r="H1424" i="1"/>
  <c r="H1432" i="1"/>
  <c r="J1447" i="1"/>
  <c r="H1447" i="1"/>
  <c r="G1447" i="1"/>
  <c r="G1496" i="1"/>
  <c r="H1496" i="1"/>
  <c r="G1231" i="1"/>
  <c r="G1247" i="1"/>
  <c r="G1263" i="1"/>
  <c r="G1279" i="1"/>
  <c r="G1295" i="1"/>
  <c r="G1311" i="1"/>
  <c r="G1327" i="1"/>
  <c r="G1343" i="1"/>
  <c r="G1400" i="1"/>
  <c r="G1414" i="1"/>
  <c r="G1436" i="1"/>
  <c r="J1441" i="1"/>
  <c r="H1445" i="1"/>
  <c r="G1455" i="1"/>
  <c r="J1455" i="1"/>
  <c r="H1455" i="1"/>
  <c r="J1457" i="1"/>
  <c r="H1457" i="1"/>
  <c r="G1457" i="1"/>
  <c r="I1457" i="1" s="1"/>
  <c r="G1462" i="1"/>
  <c r="I1462" i="1" s="1"/>
  <c r="J1462" i="1"/>
  <c r="H1462" i="1"/>
  <c r="J1464" i="1"/>
  <c r="H1464" i="1"/>
  <c r="G1464" i="1"/>
  <c r="J1477" i="1"/>
  <c r="H1538" i="1"/>
  <c r="G1538" i="1"/>
  <c r="G1578" i="1"/>
  <c r="H1578" i="1"/>
  <c r="F152" i="4"/>
  <c r="H20" i="9"/>
  <c r="E20" i="9" s="1"/>
  <c r="I1439" i="1"/>
  <c r="G1480" i="1"/>
  <c r="H1480" i="1"/>
  <c r="J1448" i="1"/>
  <c r="H1448" i="1"/>
  <c r="I1448" i="1" s="1"/>
  <c r="I1471" i="1"/>
  <c r="I1478" i="1"/>
  <c r="H1511" i="1"/>
  <c r="G1511" i="1"/>
  <c r="G1472" i="1"/>
  <c r="J1472" i="1"/>
  <c r="H1472" i="1"/>
  <c r="J1474" i="1"/>
  <c r="H1474" i="1"/>
  <c r="G1474" i="1"/>
  <c r="I1474" i="1" s="1"/>
  <c r="H1489" i="1"/>
  <c r="G1489" i="1"/>
  <c r="H1493" i="1"/>
  <c r="G1493" i="1"/>
  <c r="G1441" i="1"/>
  <c r="I1441" i="1" s="1"/>
  <c r="G1485" i="1"/>
  <c r="H1488" i="1"/>
  <c r="G1557" i="1"/>
  <c r="E50" i="4"/>
  <c r="D46" i="1" s="1"/>
  <c r="F139" i="4"/>
  <c r="D472" i="4"/>
  <c r="F473" i="4"/>
  <c r="D89" i="6"/>
  <c r="H1536" i="1"/>
  <c r="G1536" i="1"/>
  <c r="H1576" i="1"/>
  <c r="G1576" i="1"/>
  <c r="F216" i="4"/>
  <c r="F268" i="4"/>
  <c r="D263" i="4"/>
  <c r="E472" i="4"/>
  <c r="D466" i="1" s="1"/>
  <c r="D529" i="4"/>
  <c r="F530" i="4"/>
  <c r="H289" i="9"/>
  <c r="E176" i="5"/>
  <c r="G291" i="9"/>
  <c r="E291" i="9" s="1"/>
  <c r="B291" i="9" s="1"/>
  <c r="F190" i="5"/>
  <c r="D238" i="5"/>
  <c r="G1440" i="1"/>
  <c r="I1440" i="1" s="1"/>
  <c r="G1444" i="1"/>
  <c r="I1444" i="1" s="1"/>
  <c r="H1452" i="1"/>
  <c r="I1452" i="1" s="1"/>
  <c r="H1458" i="1"/>
  <c r="I1458" i="1" s="1"/>
  <c r="H1465" i="1"/>
  <c r="I1465" i="1" s="1"/>
  <c r="H1471" i="1"/>
  <c r="G1527" i="1"/>
  <c r="G1533" i="1"/>
  <c r="H1552" i="1"/>
  <c r="G1552" i="1"/>
  <c r="G1564" i="1"/>
  <c r="G1567" i="1"/>
  <c r="G1573" i="1"/>
  <c r="D625" i="4"/>
  <c r="E134" i="5"/>
  <c r="D1112" i="1" s="1"/>
  <c r="D49" i="8"/>
  <c r="G1492" i="1"/>
  <c r="G1495" i="1"/>
  <c r="G1498" i="1"/>
  <c r="G1501" i="1"/>
  <c r="H1504" i="1"/>
  <c r="G1510" i="1"/>
  <c r="G1513" i="1"/>
  <c r="G1537" i="1"/>
  <c r="G1546" i="1"/>
  <c r="G1577" i="1"/>
  <c r="G1580" i="1"/>
  <c r="D124" i="4"/>
  <c r="D224" i="4"/>
  <c r="F225" i="4"/>
  <c r="D363" i="4"/>
  <c r="F364" i="4"/>
  <c r="D245" i="5"/>
  <c r="F246" i="5"/>
  <c r="H1528" i="1"/>
  <c r="G1528" i="1"/>
  <c r="G1549" i="1"/>
  <c r="H1568" i="1"/>
  <c r="G1568" i="1"/>
  <c r="D163" i="4"/>
  <c r="F169" i="4"/>
  <c r="E224" i="4"/>
  <c r="D220" i="1" s="1"/>
  <c r="F231" i="4"/>
  <c r="E363" i="4"/>
  <c r="D358" i="1" s="1"/>
  <c r="D421" i="4"/>
  <c r="F5" i="6"/>
  <c r="J1478" i="1"/>
  <c r="H1544" i="1"/>
  <c r="G1544" i="1"/>
  <c r="D7" i="4"/>
  <c r="E196" i="4"/>
  <c r="D192" i="1" s="1"/>
  <c r="F279" i="4"/>
  <c r="E580" i="4"/>
  <c r="D574" i="1" s="1"/>
  <c r="F206" i="5"/>
  <c r="G297" i="9"/>
  <c r="E297" i="9" s="1"/>
  <c r="H1560" i="1"/>
  <c r="G1560" i="1"/>
  <c r="D50" i="4"/>
  <c r="F51" i="4"/>
  <c r="D311" i="4"/>
  <c r="F312" i="4"/>
  <c r="D459" i="4"/>
  <c r="F460" i="4"/>
  <c r="D580" i="4"/>
  <c r="F587" i="4"/>
  <c r="D118" i="5"/>
  <c r="D68" i="5" s="1"/>
  <c r="F119" i="5"/>
  <c r="B76" i="9"/>
  <c r="E142" i="9"/>
  <c r="B142" i="9" s="1"/>
  <c r="E287" i="9"/>
  <c r="B287" i="9" s="1"/>
  <c r="D129" i="6"/>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64" i="9"/>
  <c r="G162" i="9"/>
  <c r="E162" i="9" s="1"/>
  <c r="B162" i="9" s="1"/>
  <c r="G160" i="9"/>
  <c r="E160" i="9" s="1"/>
  <c r="B160" i="9" s="1"/>
  <c r="B31" i="9"/>
  <c r="E34" i="9"/>
  <c r="B34" i="9" s="1"/>
  <c r="B226" i="9"/>
  <c r="B238" i="9"/>
  <c r="B248" i="9"/>
  <c r="B270" i="9"/>
  <c r="F8" i="5"/>
  <c r="F70" i="5"/>
  <c r="F207" i="5"/>
  <c r="F36" i="6"/>
  <c r="D114" i="6"/>
  <c r="D151" i="4"/>
  <c r="F603" i="4"/>
  <c r="H286" i="9"/>
  <c r="E286" i="9" s="1"/>
  <c r="B286" i="9" s="1"/>
  <c r="F149" i="5"/>
  <c r="D176" i="5"/>
  <c r="E38" i="9"/>
  <c r="B38" i="9" s="1"/>
  <c r="B224" i="9"/>
  <c r="B246" i="9"/>
  <c r="B256" i="9"/>
  <c r="F88" i="5"/>
  <c r="E42" i="9"/>
  <c r="B42" i="9" s="1"/>
  <c r="B84" i="9"/>
  <c r="E146" i="5"/>
  <c r="D1124" i="1" s="1"/>
  <c r="I10" i="9"/>
  <c r="B94" i="9"/>
  <c r="B230" i="9"/>
  <c r="B254" i="9"/>
  <c r="B264" i="9"/>
  <c r="E289" i="9"/>
  <c r="B289" i="9" s="1"/>
  <c r="D42" i="8"/>
  <c r="B220" i="9"/>
  <c r="B242" i="9"/>
  <c r="B252" i="9"/>
  <c r="G637" i="1" l="1"/>
  <c r="H637" i="1"/>
  <c r="H638" i="1"/>
  <c r="G638" i="1"/>
  <c r="G294" i="9"/>
  <c r="E294" i="9" s="1"/>
  <c r="B20" i="9"/>
  <c r="F68" i="5"/>
  <c r="H21" i="3"/>
  <c r="C1046" i="1"/>
  <c r="D6" i="5"/>
  <c r="E164" i="9"/>
  <c r="B164" i="9" s="1"/>
  <c r="F459" i="4"/>
  <c r="C453" i="1"/>
  <c r="B297" i="9"/>
  <c r="E296" i="9"/>
  <c r="I10" i="3" s="1"/>
  <c r="F196" i="4"/>
  <c r="I1447" i="1"/>
  <c r="I1459" i="1"/>
  <c r="F114" i="6"/>
  <c r="C1408" i="1"/>
  <c r="H27" i="3"/>
  <c r="H1124" i="1"/>
  <c r="G1124" i="1"/>
  <c r="D289" i="4"/>
  <c r="H17" i="3"/>
  <c r="C147" i="1"/>
  <c r="F129" i="6"/>
  <c r="C1423" i="1"/>
  <c r="D141" i="6"/>
  <c r="F245" i="5"/>
  <c r="C1222" i="1"/>
  <c r="E6" i="4"/>
  <c r="F212" i="9"/>
  <c r="B212" i="9" s="1"/>
  <c r="F118" i="5"/>
  <c r="C1096" i="1"/>
  <c r="F311" i="4"/>
  <c r="D298" i="4"/>
  <c r="C306" i="1"/>
  <c r="F163" i="4"/>
  <c r="C159" i="1"/>
  <c r="C1524" i="1"/>
  <c r="D43" i="8"/>
  <c r="E68" i="5"/>
  <c r="G299" i="9"/>
  <c r="E299" i="9" s="1"/>
  <c r="F363" i="4"/>
  <c r="D350" i="4"/>
  <c r="C358" i="1"/>
  <c r="H1112" i="1"/>
  <c r="G1112" i="1"/>
  <c r="D237" i="5"/>
  <c r="F238" i="5"/>
  <c r="C1215" i="1"/>
  <c r="D528" i="4"/>
  <c r="F529" i="4"/>
  <c r="C523" i="1"/>
  <c r="I1466" i="1"/>
  <c r="I1451" i="1"/>
  <c r="F176" i="5"/>
  <c r="D175" i="5"/>
  <c r="H22" i="3"/>
  <c r="C1153" i="1"/>
  <c r="K1432" i="9"/>
  <c r="G295" i="9"/>
  <c r="E295" i="9" s="1"/>
  <c r="B295" i="9" s="1"/>
  <c r="C1517" i="1"/>
  <c r="I34" i="3"/>
  <c r="F50" i="4"/>
  <c r="C46" i="1"/>
  <c r="G192" i="1"/>
  <c r="H192" i="1"/>
  <c r="D420" i="4"/>
  <c r="F421" i="4"/>
  <c r="C415" i="1"/>
  <c r="F625" i="4"/>
  <c r="C619" i="1"/>
  <c r="F89" i="6"/>
  <c r="C1383" i="1"/>
  <c r="I1464" i="1"/>
  <c r="I1477" i="1"/>
  <c r="D6" i="4"/>
  <c r="F7" i="4"/>
  <c r="C3" i="1"/>
  <c r="F224" i="4"/>
  <c r="C220" i="1"/>
  <c r="F263" i="4"/>
  <c r="C259" i="1"/>
  <c r="E528" i="4"/>
  <c r="E350" i="4"/>
  <c r="F580" i="4"/>
  <c r="C574" i="1"/>
  <c r="F124" i="4"/>
  <c r="C120" i="1"/>
  <c r="E175" i="5"/>
  <c r="D1152" i="1" s="1"/>
  <c r="I22" i="3"/>
  <c r="D1153" i="1"/>
  <c r="E151" i="4"/>
  <c r="F472" i="4"/>
  <c r="C466" i="1"/>
  <c r="I1472" i="1"/>
  <c r="I1455" i="1"/>
  <c r="E420" i="4"/>
  <c r="H259" i="1" l="1"/>
  <c r="G259" i="1"/>
  <c r="H574" i="1"/>
  <c r="G574" i="1"/>
  <c r="H1524" i="1"/>
  <c r="G1524" i="1"/>
  <c r="H147" i="1"/>
  <c r="E293" i="9"/>
  <c r="B294" i="9"/>
  <c r="H415" i="1"/>
  <c r="G415" i="1"/>
  <c r="H1517" i="1"/>
  <c r="G1517" i="1"/>
  <c r="H159" i="1"/>
  <c r="G159" i="1"/>
  <c r="G276" i="9"/>
  <c r="F6" i="5"/>
  <c r="C984" i="1"/>
  <c r="G466" i="1"/>
  <c r="H466" i="1"/>
  <c r="H3" i="1"/>
  <c r="G3" i="1"/>
  <c r="I17" i="3"/>
  <c r="E289" i="4"/>
  <c r="F289" i="4" s="1"/>
  <c r="D147" i="1"/>
  <c r="G147" i="1" s="1"/>
  <c r="E408" i="4"/>
  <c r="D403" i="1" s="1"/>
  <c r="D345" i="1"/>
  <c r="E407" i="4"/>
  <c r="D402" i="1" s="1"/>
  <c r="D290" i="4"/>
  <c r="D412" i="4"/>
  <c r="H16" i="3"/>
  <c r="F6" i="4"/>
  <c r="C2" i="1"/>
  <c r="H523" i="1"/>
  <c r="G523" i="1"/>
  <c r="G358" i="1"/>
  <c r="H358" i="1"/>
  <c r="I16" i="3"/>
  <c r="E412" i="4"/>
  <c r="D2" i="1"/>
  <c r="D413" i="4"/>
  <c r="D291" i="4"/>
  <c r="C285" i="1"/>
  <c r="E636" i="4"/>
  <c r="D630" i="1" s="1"/>
  <c r="D522" i="1"/>
  <c r="F420" i="4"/>
  <c r="D635" i="4"/>
  <c r="C414" i="1"/>
  <c r="D408" i="4"/>
  <c r="F350" i="4"/>
  <c r="C345" i="1"/>
  <c r="H306" i="1"/>
  <c r="G306" i="1"/>
  <c r="H1222" i="1"/>
  <c r="G1222" i="1"/>
  <c r="F151" i="4"/>
  <c r="G1153" i="1"/>
  <c r="H1153" i="1"/>
  <c r="D407" i="4"/>
  <c r="F298" i="4"/>
  <c r="C293" i="1"/>
  <c r="E635" i="4"/>
  <c r="D629" i="1" s="1"/>
  <c r="D414" i="1"/>
  <c r="G1383" i="1"/>
  <c r="H1383" i="1"/>
  <c r="G1215" i="1"/>
  <c r="H1215" i="1"/>
  <c r="E298" i="9"/>
  <c r="B299" i="9"/>
  <c r="F141" i="6"/>
  <c r="C1435" i="1"/>
  <c r="H28" i="3"/>
  <c r="D636" i="4"/>
  <c r="F528" i="4"/>
  <c r="C522" i="1"/>
  <c r="G120" i="1"/>
  <c r="H120" i="1"/>
  <c r="H220" i="1"/>
  <c r="G220" i="1"/>
  <c r="H46" i="1"/>
  <c r="G46" i="1"/>
  <c r="F175" i="5"/>
  <c r="C1152" i="1"/>
  <c r="I21" i="3"/>
  <c r="D1046" i="1"/>
  <c r="H1046" i="1" s="1"/>
  <c r="E6" i="5"/>
  <c r="H1096" i="1"/>
  <c r="G1096" i="1"/>
  <c r="G1423" i="1"/>
  <c r="H1423" i="1"/>
  <c r="H453" i="1"/>
  <c r="G453" i="1"/>
  <c r="E19" i="9"/>
  <c r="H619" i="1"/>
  <c r="G619" i="1"/>
  <c r="F237" i="5"/>
  <c r="H23" i="3"/>
  <c r="C1214" i="1"/>
  <c r="I35" i="3"/>
  <c r="C1518" i="1"/>
  <c r="H11" i="3" s="1"/>
  <c r="H1408" i="1"/>
  <c r="G1408" i="1"/>
  <c r="N3" i="9" l="1"/>
  <c r="I11" i="3"/>
  <c r="H414" i="1"/>
  <c r="G414" i="1"/>
  <c r="H285" i="1"/>
  <c r="G285" i="1"/>
  <c r="H276" i="9"/>
  <c r="D984" i="1"/>
  <c r="G1435" i="1"/>
  <c r="H1435" i="1"/>
  <c r="F635" i="4"/>
  <c r="C629" i="1"/>
  <c r="D640" i="4"/>
  <c r="F413" i="4"/>
  <c r="D415" i="4"/>
  <c r="C408" i="1"/>
  <c r="C286" i="1"/>
  <c r="H1518" i="1"/>
  <c r="G1518" i="1"/>
  <c r="F291" i="4"/>
  <c r="C287" i="1"/>
  <c r="G1152" i="1"/>
  <c r="H1152" i="1"/>
  <c r="G522" i="1"/>
  <c r="H522" i="1"/>
  <c r="H293" i="1"/>
  <c r="G293" i="1"/>
  <c r="G2" i="1"/>
  <c r="H2" i="1"/>
  <c r="H8" i="3"/>
  <c r="H984" i="1"/>
  <c r="G984" i="1"/>
  <c r="G1214" i="1"/>
  <c r="H1214" i="1"/>
  <c r="E639" i="4"/>
  <c r="D407" i="1"/>
  <c r="F408" i="4"/>
  <c r="C403" i="1"/>
  <c r="F636" i="4"/>
  <c r="C630" i="1"/>
  <c r="F407" i="4"/>
  <c r="C402" i="1"/>
  <c r="H345" i="1"/>
  <c r="G345" i="1"/>
  <c r="G1046" i="1"/>
  <c r="E413" i="4"/>
  <c r="E291" i="4"/>
  <c r="D287" i="1" s="1"/>
  <c r="D285" i="1"/>
  <c r="E276" i="9"/>
  <c r="H9" i="3"/>
  <c r="E290" i="4"/>
  <c r="D286" i="1" s="1"/>
  <c r="D414" i="4"/>
  <c r="D639" i="4"/>
  <c r="F412" i="4"/>
  <c r="C407" i="1"/>
  <c r="G282" i="9"/>
  <c r="E282" i="9" s="1"/>
  <c r="B282" i="9" s="1"/>
  <c r="E640" i="4" l="1"/>
  <c r="E415" i="4"/>
  <c r="D410" i="1" s="1"/>
  <c r="D408" i="1"/>
  <c r="H403" i="1"/>
  <c r="G403" i="1"/>
  <c r="F290" i="4"/>
  <c r="F639" i="4"/>
  <c r="D641" i="4"/>
  <c r="C633" i="1"/>
  <c r="C409" i="1"/>
  <c r="F415" i="4"/>
  <c r="C410" i="1"/>
  <c r="H287" i="1"/>
  <c r="G287" i="1"/>
  <c r="D633" i="1"/>
  <c r="K3" i="9"/>
  <c r="I9" i="3"/>
  <c r="G402" i="1"/>
  <c r="H402" i="1"/>
  <c r="E414" i="4"/>
  <c r="F640" i="4"/>
  <c r="D642" i="4"/>
  <c r="C634" i="1"/>
  <c r="B276" i="9"/>
  <c r="E275" i="9"/>
  <c r="H629" i="1"/>
  <c r="G629" i="1"/>
  <c r="G630" i="1"/>
  <c r="H630" i="1"/>
  <c r="H407" i="1"/>
  <c r="G407" i="1"/>
  <c r="G286" i="1"/>
  <c r="H286" i="1"/>
  <c r="M3" i="9"/>
  <c r="I8" i="3"/>
  <c r="G408" i="1"/>
  <c r="H408" i="1"/>
  <c r="G634" i="1" l="1"/>
  <c r="H634" i="1"/>
  <c r="H633" i="1"/>
  <c r="G633" i="1"/>
  <c r="E642" i="4"/>
  <c r="D634" i="1"/>
  <c r="D646" i="4"/>
  <c r="F642" i="4"/>
  <c r="C636" i="1"/>
  <c r="E641" i="4"/>
  <c r="D645" i="4"/>
  <c r="C635" i="1"/>
  <c r="D409" i="1"/>
  <c r="G409" i="1" s="1"/>
  <c r="H410" i="1"/>
  <c r="G410" i="1"/>
  <c r="H409" i="1"/>
  <c r="F414" i="4"/>
  <c r="F646" i="4" l="1"/>
  <c r="H19" i="3"/>
  <c r="C640" i="1"/>
  <c r="E645" i="4"/>
  <c r="D635" i="1"/>
  <c r="H635" i="1" s="1"/>
  <c r="E646" i="4"/>
  <c r="D636" i="1"/>
  <c r="G636" i="1" s="1"/>
  <c r="F641" i="4"/>
  <c r="H18" i="3"/>
  <c r="C639" i="1"/>
  <c r="I19" i="3" l="1"/>
  <c r="D640" i="1"/>
  <c r="H640" i="1" s="1"/>
  <c r="H7" i="3"/>
  <c r="I18" i="3"/>
  <c r="D639" i="1"/>
  <c r="H639" i="1" s="1"/>
  <c r="G274" i="9"/>
  <c r="E274" i="9" s="1"/>
  <c r="B274" i="9" s="1"/>
  <c r="F645" i="4"/>
  <c r="H636" i="1"/>
  <c r="G635" i="1"/>
  <c r="G639" i="1" l="1"/>
  <c r="G640" i="1"/>
  <c r="J3" i="9"/>
  <c r="I7" i="3"/>
  <c r="M271" i="9" l="1"/>
  <c r="L271" i="9"/>
  <c r="H18" i="9"/>
  <c r="I12" i="9"/>
  <c r="K10" i="9"/>
  <c r="J7" i="9"/>
  <c r="G18" i="9"/>
  <c r="E18" i="9" s="1"/>
  <c r="B18" i="9" s="1"/>
  <c r="M15" i="9"/>
  <c r="M16" i="9"/>
  <c r="K7" i="9"/>
  <c r="I13" i="9"/>
  <c r="K8" i="9"/>
  <c r="L15" i="9"/>
  <c r="I9" i="9"/>
  <c r="H16" i="9"/>
  <c r="J12" i="9"/>
  <c r="J9" i="9"/>
  <c r="K9" i="9"/>
  <c r="K6" i="9"/>
  <c r="J17" i="9"/>
  <c r="H15" i="9"/>
  <c r="K12" i="9"/>
  <c r="I8" i="9"/>
  <c r="L16" i="9"/>
  <c r="K5" i="9"/>
  <c r="I5" i="9"/>
  <c r="E5" i="9" s="1"/>
  <c r="I7" i="9"/>
  <c r="J10" i="9"/>
  <c r="I11" i="9"/>
  <c r="G15" i="9"/>
  <c r="E15" i="9" s="1"/>
  <c r="G17" i="9"/>
  <c r="H17" i="9"/>
  <c r="J11" i="9"/>
  <c r="G16" i="9"/>
  <c r="E16" i="9" s="1"/>
  <c r="J8" i="9"/>
  <c r="I17" i="9"/>
  <c r="K11" i="9"/>
  <c r="J5" i="9"/>
  <c r="K13" i="9"/>
  <c r="I6" i="9"/>
  <c r="J6" i="9"/>
  <c r="J13" i="9"/>
  <c r="E17" i="9" l="1"/>
  <c r="B17" i="9" s="1"/>
  <c r="F15" i="9"/>
  <c r="B15" i="9" s="1"/>
  <c r="F271" i="9"/>
  <c r="E6" i="9"/>
  <c r="B6" i="9" s="1"/>
  <c r="F16" i="9"/>
  <c r="B16" i="9" s="1"/>
  <c r="B5" i="9"/>
  <c r="E8" i="9"/>
  <c r="B8" i="9" s="1"/>
  <c r="E14" i="9"/>
  <c r="F14" i="9"/>
  <c r="E10" i="9"/>
  <c r="B10" i="9" s="1"/>
  <c r="E12" i="9"/>
  <c r="B12" i="9" s="1"/>
  <c r="E9" i="9"/>
  <c r="B9" i="9" s="1"/>
  <c r="E11" i="9"/>
  <c r="B11" i="9" s="1"/>
  <c r="E7" i="9"/>
  <c r="B7" i="9" s="1"/>
  <c r="E13" i="9"/>
  <c r="B13" i="9" s="1"/>
  <c r="B271" i="9"/>
  <c r="F19" i="9"/>
  <c r="F3" i="9" l="1"/>
  <c r="E4" i="9"/>
  <c r="E3" i="9" s="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<sst xmlns="http://schemas.openxmlformats.org/spreadsheetml/2006/main" count="4338" uniqueCount="3399">
  <si>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</si>
  <si>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</si>
  <si>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</si>
  <si>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</si>
  <si>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</si>
  <si>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</si>
  <si>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</si>
  <si>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</si>
  <si>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</si>
  <si>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</si>
  <si>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</si>
  <si>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</si>
  <si>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</si>
  <si>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</si>
  <si>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</si>
  <si>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</si>
  <si>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</si>
  <si>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</si>
  <si>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</si>
  <si>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</si>
  <si>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</si>
  <si>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</si>
  <si>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</si>
  <si>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</si>
  <si>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</si>
  <si>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</si>
  <si>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</si>
  <si>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</si>
  <si>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</si>
  <si>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</si>
  <si>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</si>
  <si>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</si>
  <si>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</si>
  <si>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</si>
  <si>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</si>
  <si>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23</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</si>
  <si>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</si>
  <si>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</si>
  <si>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</si>
  <si>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</si>
  <si>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</si>
  <si>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</si>
  <si>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</si>
  <si>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</si>
  <si>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</si>
  <si>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</si>
  <si>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</si>
  <si>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</si>
  <si>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</si>
  <si>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31729 - OPĆINA MARTIJANEC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</si>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</sst>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612901.41000000015</v>
      </c>
      <c r="D2" s="6">
        <f>'PR-RAS'!E6</f>
        <v>990652.3600000001</v>
      </c>
      <c r="E2" s="6">
        <v>0</v>
      </c>
      <c r="F2" s="6">
        <v>0</v>
      </c>
      <c r="G2" s="7">
        <f t="shared" ref="G2:G264" si="0">(B2/1000)*(C2*1+D2*2)</f>
        <v>2594.2061300000005</v>
      </c>
      <c r="H2" s="7">
        <f t="shared" ref="H2:H264" si="1">ABS(C2-ROUND(C2,0))+ABS(D2-ROUND(D2,0))</f>
        <v>0.7700000002514571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322227.20000000001</v>
      </c>
      <c r="D3" s="1">
        <f>'PR-RAS'!E7</f>
        <v>396122.25000000006</v>
      </c>
      <c r="E3" s="1">
        <v>0</v>
      </c>
      <c r="F3" s="1">
        <v>0</v>
      </c>
      <c r="G3" s="2">
        <f t="shared" si="0"/>
        <v>2228.9434000000006</v>
      </c>
      <c r="H3" s="2">
        <f t="shared" si="1"/>
        <v>0.45000000006984919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307371.01</v>
      </c>
      <c r="D4" s="1">
        <f>'PR-RAS'!E8</f>
        <v>380363.84</v>
      </c>
      <c r="E4" s="1">
        <v>0</v>
      </c>
      <c r="F4" s="1">
        <v>0</v>
      </c>
      <c r="G4" s="2">
        <f t="shared" si="0"/>
        <v>3204.2960699999999</v>
      </c>
      <c r="H4" s="2">
        <f t="shared" si="1"/>
        <v>0.16999999998370185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347343.41</v>
      </c>
      <c r="D5" s="1">
        <f>'PR-RAS'!E9</f>
        <v>458775.43</v>
      </c>
      <c r="E5" s="1">
        <v>0</v>
      </c>
      <c r="F5" s="1">
        <v>0</v>
      </c>
      <c r="G5" s="2">
        <f t="shared" si="0"/>
        <v>5059.57708</v>
      </c>
      <c r="H5" s="2">
        <f t="shared" si="1"/>
        <v>0.83999999996740371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21942.69</v>
      </c>
      <c r="D6" s="1">
        <f>'PR-RAS'!E10</f>
        <v>28630.959999999999</v>
      </c>
      <c r="E6" s="1">
        <v>0</v>
      </c>
      <c r="F6" s="1">
        <v>0</v>
      </c>
      <c r="G6" s="2">
        <f t="shared" si="0"/>
        <v>396.02305000000001</v>
      </c>
      <c r="H6" s="2">
        <f t="shared" si="1"/>
        <v>0.35000000000218279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2007.81</v>
      </c>
      <c r="D7" s="1">
        <f>'PR-RAS'!E11</f>
        <v>1638.77</v>
      </c>
      <c r="E7" s="1">
        <v>0</v>
      </c>
      <c r="F7" s="1">
        <v>0</v>
      </c>
      <c r="G7" s="2">
        <f t="shared" si="0"/>
        <v>31.712100000000003</v>
      </c>
      <c r="H7" s="2">
        <f t="shared" si="1"/>
        <v>0.42000000000007276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24234.69</v>
      </c>
      <c r="D8" s="1">
        <f>'PR-RAS'!E12</f>
        <v>3352.55</v>
      </c>
      <c r="E8" s="1">
        <v>0</v>
      </c>
      <c r="F8" s="1">
        <v>0</v>
      </c>
      <c r="G8" s="2">
        <f t="shared" si="0"/>
        <v>216.57853</v>
      </c>
      <c r="H8" s="2">
        <f t="shared" si="1"/>
        <v>0.76000000000112777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88157.59</v>
      </c>
      <c r="D11" s="1">
        <f>'PR-RAS'!E15</f>
        <v>112033.87</v>
      </c>
      <c r="E11" s="1">
        <v>0</v>
      </c>
      <c r="F11" s="1">
        <v>0</v>
      </c>
      <c r="G11" s="2">
        <f t="shared" si="0"/>
        <v>3122.2532999999999</v>
      </c>
      <c r="H11" s="2">
        <f t="shared" si="1"/>
        <v>0.54000000000814907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12988.33</v>
      </c>
      <c r="D19" s="1">
        <f>'PR-RAS'!E23</f>
        <v>13765.33</v>
      </c>
      <c r="E19" s="1">
        <v>0</v>
      </c>
      <c r="F19" s="1">
        <v>0</v>
      </c>
      <c r="G19" s="2">
        <f t="shared" si="0"/>
        <v>729.34181999999987</v>
      </c>
      <c r="H19" s="2">
        <f t="shared" si="1"/>
        <v>0.65999999999985448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46.45</v>
      </c>
      <c r="D20" s="1">
        <f>'PR-RAS'!E24</f>
        <v>65.63</v>
      </c>
      <c r="E20" s="1">
        <v>0</v>
      </c>
      <c r="F20" s="1">
        <v>0</v>
      </c>
      <c r="G20" s="2">
        <f t="shared" si="0"/>
        <v>3.3764899999999995</v>
      </c>
      <c r="H20" s="2">
        <f t="shared" si="1"/>
        <v>0.82000000000000739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12941.88</v>
      </c>
      <c r="D23" s="1">
        <f>'PR-RAS'!E27</f>
        <v>13699.7</v>
      </c>
      <c r="E23" s="1">
        <v>0</v>
      </c>
      <c r="F23" s="1">
        <v>0</v>
      </c>
      <c r="G23" s="2">
        <f t="shared" si="0"/>
        <v>887.50815999999998</v>
      </c>
      <c r="H23" s="2">
        <f t="shared" si="1"/>
        <v>0.42000000000007276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1867.86</v>
      </c>
      <c r="D25" s="1">
        <f>'PR-RAS'!E29</f>
        <v>1993.08</v>
      </c>
      <c r="E25" s="1">
        <v>0</v>
      </c>
      <c r="F25" s="1">
        <v>0</v>
      </c>
      <c r="G25" s="2">
        <f t="shared" si="0"/>
        <v>140.49647999999999</v>
      </c>
      <c r="H25" s="2">
        <f t="shared" si="1"/>
        <v>0.22000000000002728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1782.78</v>
      </c>
      <c r="D27" s="1">
        <f>'PR-RAS'!E31</f>
        <v>1993.08</v>
      </c>
      <c r="E27" s="1">
        <v>0</v>
      </c>
      <c r="F27" s="1">
        <v>0</v>
      </c>
      <c r="G27" s="2">
        <f t="shared" si="0"/>
        <v>149.99243999999999</v>
      </c>
      <c r="H27" s="2">
        <f t="shared" si="1"/>
        <v>0.29999999999995453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85.08</v>
      </c>
      <c r="D29" s="1">
        <f>'PR-RAS'!E33</f>
        <v>0</v>
      </c>
      <c r="E29" s="1">
        <v>0</v>
      </c>
      <c r="F29" s="1">
        <v>0</v>
      </c>
      <c r="G29" s="2">
        <f t="shared" si="0"/>
        <v>2.3822399999999999</v>
      </c>
      <c r="H29" s="2">
        <f t="shared" si="1"/>
        <v>7.9999999999998295E-2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175972.35</v>
      </c>
      <c r="D46" s="1">
        <f>'PR-RAS'!E50</f>
        <v>437943.58999999997</v>
      </c>
      <c r="E46" s="1">
        <v>0</v>
      </c>
      <c r="F46" s="1">
        <v>0</v>
      </c>
      <c r="G46" s="2">
        <f t="shared" si="0"/>
        <v>47333.678849999997</v>
      </c>
      <c r="H46" s="2">
        <f t="shared" si="1"/>
        <v>0.76000000003841706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174921.19</v>
      </c>
      <c r="D55" s="1">
        <f>'PR-RAS'!E59</f>
        <v>205342.31</v>
      </c>
      <c r="E55" s="1">
        <v>0</v>
      </c>
      <c r="F55" s="1">
        <v>0</v>
      </c>
      <c r="G55" s="2">
        <f t="shared" si="0"/>
        <v>31622.713740000003</v>
      </c>
      <c r="H55" s="2">
        <f t="shared" si="1"/>
        <v>0.5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174921.19</v>
      </c>
      <c r="D56" s="1">
        <f>'PR-RAS'!E60</f>
        <v>177470.52</v>
      </c>
      <c r="E56" s="1">
        <v>0</v>
      </c>
      <c r="F56" s="1">
        <v>0</v>
      </c>
      <c r="G56" s="2">
        <f t="shared" si="0"/>
        <v>29142.42265</v>
      </c>
      <c r="H56" s="2">
        <f t="shared" si="1"/>
        <v>0.67000000001280569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27871.79</v>
      </c>
      <c r="E57" s="1">
        <v>0</v>
      </c>
      <c r="F57" s="1">
        <v>0</v>
      </c>
      <c r="G57" s="2">
        <f t="shared" si="0"/>
        <v>3121.64048</v>
      </c>
      <c r="H57" s="2">
        <f t="shared" si="1"/>
        <v>0.20999999999912689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1895.28</v>
      </c>
      <c r="E58" s="1">
        <v>0</v>
      </c>
      <c r="F58" s="1">
        <v>0</v>
      </c>
      <c r="G58" s="2">
        <f t="shared" si="0"/>
        <v>216.06192000000001</v>
      </c>
      <c r="H58" s="2">
        <f t="shared" si="1"/>
        <v>0.27999999999997272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1895.28</v>
      </c>
      <c r="E60" s="1">
        <v>0</v>
      </c>
      <c r="F60" s="1">
        <v>0</v>
      </c>
      <c r="G60" s="2">
        <f t="shared" si="0"/>
        <v>223.64303999999998</v>
      </c>
      <c r="H60" s="2">
        <f t="shared" si="1"/>
        <v>0.27999999999997272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1051.1600000000001</v>
      </c>
      <c r="D64" s="1">
        <f>'PR-RAS'!E68</f>
        <v>3302.82</v>
      </c>
      <c r="E64" s="1">
        <v>0</v>
      </c>
      <c r="F64" s="1">
        <v>0</v>
      </c>
      <c r="G64" s="2">
        <f t="shared" si="0"/>
        <v>482.3784</v>
      </c>
      <c r="H64" s="2">
        <f t="shared" si="1"/>
        <v>0.33999999999991815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1051.1600000000001</v>
      </c>
      <c r="D65" s="1">
        <f>'PR-RAS'!E69</f>
        <v>3302.82</v>
      </c>
      <c r="E65" s="1">
        <v>0</v>
      </c>
      <c r="F65" s="1">
        <v>0</v>
      </c>
      <c r="G65" s="2">
        <f t="shared" si="0"/>
        <v>490.03520000000003</v>
      </c>
      <c r="H65" s="2">
        <f t="shared" si="1"/>
        <v>0.33999999999991815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227403.18</v>
      </c>
      <c r="E70" s="1">
        <v>0</v>
      </c>
      <c r="F70" s="1">
        <v>0</v>
      </c>
      <c r="G70" s="2">
        <f t="shared" si="0"/>
        <v>31381.638840000003</v>
      </c>
      <c r="H70" s="2">
        <f t="shared" si="1"/>
        <v>0.17999999999301508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227403.18</v>
      </c>
      <c r="E72" s="1">
        <v>0</v>
      </c>
      <c r="F72" s="1">
        <v>0</v>
      </c>
      <c r="G72" s="2">
        <f t="shared" si="0"/>
        <v>32291.251559999997</v>
      </c>
      <c r="H72" s="2">
        <f t="shared" si="1"/>
        <v>0.17999999999301508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27622.760000000002</v>
      </c>
      <c r="D78" s="1">
        <f>'PR-RAS'!E82</f>
        <v>27965.210000000003</v>
      </c>
      <c r="E78" s="1">
        <v>0</v>
      </c>
      <c r="F78" s="1">
        <v>0</v>
      </c>
      <c r="G78" s="2">
        <f t="shared" si="0"/>
        <v>6433.5948600000002</v>
      </c>
      <c r="H78" s="2">
        <f t="shared" si="1"/>
        <v>0.4500000000007276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3.25</v>
      </c>
      <c r="D79" s="1">
        <f>'PR-RAS'!E83</f>
        <v>1.84</v>
      </c>
      <c r="E79" s="1">
        <v>0</v>
      </c>
      <c r="F79" s="1">
        <v>0</v>
      </c>
      <c r="G79" s="2">
        <f t="shared" si="0"/>
        <v>0.54054000000000002</v>
      </c>
      <c r="H79" s="2">
        <f t="shared" si="1"/>
        <v>0.40999999999999992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3.19</v>
      </c>
      <c r="D81" s="1">
        <f>'PR-RAS'!E85</f>
        <v>1.76</v>
      </c>
      <c r="E81" s="1">
        <v>0</v>
      </c>
      <c r="F81" s="1">
        <v>0</v>
      </c>
      <c r="G81" s="2">
        <f t="shared" si="0"/>
        <v>0.53680000000000005</v>
      </c>
      <c r="H81" s="2">
        <f t="shared" si="1"/>
        <v>0.42999999999999994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0.06</v>
      </c>
      <c r="D86" s="1">
        <f>'PR-RAS'!E90</f>
        <v>0.08</v>
      </c>
      <c r="E86" s="1">
        <v>0</v>
      </c>
      <c r="F86" s="1">
        <v>0</v>
      </c>
      <c r="G86" s="2">
        <f t="shared" si="0"/>
        <v>1.8700000000000001E-2</v>
      </c>
      <c r="H86" s="2">
        <f t="shared" si="1"/>
        <v>0.14000000000000001</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27619.510000000002</v>
      </c>
      <c r="D87" s="1">
        <f>'PR-RAS'!E91</f>
        <v>27963.370000000003</v>
      </c>
      <c r="E87" s="1">
        <v>0</v>
      </c>
      <c r="F87" s="1">
        <v>0</v>
      </c>
      <c r="G87" s="2">
        <f t="shared" si="0"/>
        <v>7184.9774999999991</v>
      </c>
      <c r="H87" s="2">
        <f t="shared" si="1"/>
        <v>0.86000000000058208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820.01</v>
      </c>
      <c r="D88" s="1">
        <f>'PR-RAS'!E92</f>
        <v>810.47</v>
      </c>
      <c r="E88" s="1">
        <v>0</v>
      </c>
      <c r="F88" s="1">
        <v>0</v>
      </c>
      <c r="G88" s="2">
        <f t="shared" si="0"/>
        <v>212.36264999999997</v>
      </c>
      <c r="H88" s="2">
        <f t="shared" si="1"/>
        <v>0.48000000000001819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5865.99</v>
      </c>
      <c r="D89" s="1">
        <f>'PR-RAS'!E93</f>
        <v>3405.8</v>
      </c>
      <c r="E89" s="1">
        <v>0</v>
      </c>
      <c r="F89" s="1">
        <v>0</v>
      </c>
      <c r="G89" s="2">
        <f t="shared" si="0"/>
        <v>1115.6279199999999</v>
      </c>
      <c r="H89" s="2">
        <f t="shared" si="1"/>
        <v>0.21000000000003638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15643.16</v>
      </c>
      <c r="D90" s="1">
        <f>'PR-RAS'!E94</f>
        <v>18178.400000000001</v>
      </c>
      <c r="E90" s="1">
        <v>0</v>
      </c>
      <c r="F90" s="1">
        <v>0</v>
      </c>
      <c r="G90" s="2">
        <f t="shared" si="0"/>
        <v>4627.9964400000008</v>
      </c>
      <c r="H90" s="2">
        <f t="shared" si="1"/>
        <v>0.56000000000130967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5290.35</v>
      </c>
      <c r="D93" s="1">
        <f>'PR-RAS'!E97</f>
        <v>5568.7</v>
      </c>
      <c r="E93" s="1">
        <v>0</v>
      </c>
      <c r="F93" s="1">
        <v>0</v>
      </c>
      <c r="G93" s="2">
        <f t="shared" si="0"/>
        <v>1511.3530000000001</v>
      </c>
      <c r="H93" s="2">
        <f t="shared" si="1"/>
        <v>0.6500000000005457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77631.549999999988</v>
      </c>
      <c r="D102" s="1">
        <f>'PR-RAS'!E106</f>
        <v>123160.06</v>
      </c>
      <c r="E102" s="1">
        <v>0</v>
      </c>
      <c r="F102" s="1">
        <v>0</v>
      </c>
      <c r="G102" s="2">
        <f t="shared" si="0"/>
        <v>32719.11867</v>
      </c>
      <c r="H102" s="2">
        <f t="shared" si="1"/>
        <v>0.51000000000931323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12242.09</v>
      </c>
      <c r="D103" s="1">
        <f>'PR-RAS'!E107</f>
        <v>12725.42</v>
      </c>
      <c r="E103" s="1">
        <v>0</v>
      </c>
      <c r="F103" s="1">
        <v>0</v>
      </c>
      <c r="G103" s="2">
        <f t="shared" si="0"/>
        <v>3844.67886</v>
      </c>
      <c r="H103" s="2">
        <f t="shared" si="1"/>
        <v>0.51000000000021828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10154.52</v>
      </c>
      <c r="D105" s="1">
        <f>'PR-RAS'!E109</f>
        <v>10925.78</v>
      </c>
      <c r="E105" s="1">
        <v>0</v>
      </c>
      <c r="F105" s="1">
        <v>0</v>
      </c>
      <c r="G105" s="2">
        <f t="shared" si="0"/>
        <v>3328.6323200000002</v>
      </c>
      <c r="H105" s="2">
        <f t="shared" si="1"/>
        <v>0.69999999999890861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2087.5700000000002</v>
      </c>
      <c r="D107" s="1">
        <f>'PR-RAS'!E111</f>
        <v>1799.64</v>
      </c>
      <c r="E107" s="1">
        <v>0</v>
      </c>
      <c r="F107" s="1">
        <v>0</v>
      </c>
      <c r="G107" s="2">
        <f t="shared" si="0"/>
        <v>602.80610000000001</v>
      </c>
      <c r="H107" s="2">
        <f t="shared" si="1"/>
        <v>0.78999999999973625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39860.81</v>
      </c>
      <c r="D108" s="1">
        <f>'PR-RAS'!E112</f>
        <v>73184.45</v>
      </c>
      <c r="E108" s="1">
        <v>0</v>
      </c>
      <c r="F108" s="1">
        <v>0</v>
      </c>
      <c r="G108" s="2">
        <f t="shared" si="0"/>
        <v>19926.578969999999</v>
      </c>
      <c r="H108" s="2">
        <f t="shared" si="1"/>
        <v>0.63999999999941792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42.74</v>
      </c>
      <c r="D110" s="1">
        <f>'PR-RAS'!E114</f>
        <v>782.2</v>
      </c>
      <c r="E110" s="1">
        <v>0</v>
      </c>
      <c r="F110" s="1">
        <v>0</v>
      </c>
      <c r="G110" s="2">
        <f t="shared" si="0"/>
        <v>175.17826000000002</v>
      </c>
      <c r="H110" s="2">
        <f t="shared" si="1"/>
        <v>0.46000000000004349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1446.65</v>
      </c>
      <c r="D111" s="1">
        <f>'PR-RAS'!E115</f>
        <v>14461.8</v>
      </c>
      <c r="E111" s="1">
        <v>0</v>
      </c>
      <c r="F111" s="1">
        <v>0</v>
      </c>
      <c r="G111" s="2">
        <f t="shared" si="0"/>
        <v>3340.7275</v>
      </c>
      <c r="H111" s="2">
        <f t="shared" si="1"/>
        <v>0.55000000000063665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38371.42</v>
      </c>
      <c r="D113" s="1">
        <f>'PR-RAS'!E117</f>
        <v>57940.45</v>
      </c>
      <c r="E113" s="1">
        <v>0</v>
      </c>
      <c r="F113" s="1">
        <v>0</v>
      </c>
      <c r="G113" s="2">
        <f t="shared" si="0"/>
        <v>17276.259840000002</v>
      </c>
      <c r="H113" s="2">
        <f t="shared" si="1"/>
        <v>0.86999999999534339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25528.65</v>
      </c>
      <c r="D116" s="1">
        <f>'PR-RAS'!E120</f>
        <v>37250.19</v>
      </c>
      <c r="E116" s="1">
        <v>0</v>
      </c>
      <c r="F116" s="1">
        <v>0</v>
      </c>
      <c r="G116" s="2">
        <f t="shared" si="0"/>
        <v>11503.338450000001</v>
      </c>
      <c r="H116" s="2">
        <f t="shared" si="1"/>
        <v>0.54000000000087311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12741.88</v>
      </c>
      <c r="E117" s="1">
        <v>0</v>
      </c>
      <c r="F117" s="1">
        <v>0</v>
      </c>
      <c r="G117" s="2">
        <f t="shared" si="0"/>
        <v>2956.11616</v>
      </c>
      <c r="H117" s="2">
        <f t="shared" si="1"/>
        <v>0.12000000000080036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25528.65</v>
      </c>
      <c r="D118" s="1">
        <f>'PR-RAS'!E122</f>
        <v>24508.31</v>
      </c>
      <c r="E118" s="1">
        <v>0</v>
      </c>
      <c r="F118" s="1">
        <v>0</v>
      </c>
      <c r="G118" s="2">
        <f t="shared" si="0"/>
        <v>8721.7965900000017</v>
      </c>
      <c r="H118" s="2">
        <f t="shared" si="1"/>
        <v>0.65999999999985448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9141.2800000000007</v>
      </c>
      <c r="D120" s="1">
        <f>'PR-RAS'!E124</f>
        <v>5337.18</v>
      </c>
      <c r="E120" s="1">
        <v>0</v>
      </c>
      <c r="F120" s="1">
        <v>0</v>
      </c>
      <c r="G120" s="2">
        <f t="shared" si="0"/>
        <v>2358.0611599999997</v>
      </c>
      <c r="H120" s="2">
        <f t="shared" si="1"/>
        <v>0.46000000000094587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2772.23</v>
      </c>
      <c r="D121" s="1">
        <f>'PR-RAS'!E125</f>
        <v>3892.4</v>
      </c>
      <c r="E121" s="1">
        <v>0</v>
      </c>
      <c r="F121" s="1">
        <v>0</v>
      </c>
      <c r="G121" s="2">
        <f t="shared" si="0"/>
        <v>1266.8435999999999</v>
      </c>
      <c r="H121" s="2">
        <f t="shared" si="1"/>
        <v>0.63000000000010914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2772.23</v>
      </c>
      <c r="D123" s="1">
        <f>'PR-RAS'!E127</f>
        <v>3892.4</v>
      </c>
      <c r="E123" s="1">
        <v>0</v>
      </c>
      <c r="F123" s="1">
        <v>0</v>
      </c>
      <c r="G123" s="2">
        <f t="shared" si="0"/>
        <v>1287.95766</v>
      </c>
      <c r="H123" s="2">
        <f t="shared" si="1"/>
        <v>0.63000000000010914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6369.05</v>
      </c>
      <c r="D124" s="1">
        <f>'PR-RAS'!E128</f>
        <v>1444.78</v>
      </c>
      <c r="E124" s="1">
        <v>0</v>
      </c>
      <c r="F124" s="1">
        <v>0</v>
      </c>
      <c r="G124" s="2">
        <f t="shared" si="0"/>
        <v>1138.8090300000001</v>
      </c>
      <c r="H124" s="2">
        <f t="shared" si="1"/>
        <v>0.27000000000020918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6369.05</v>
      </c>
      <c r="D125" s="1">
        <f>'PR-RAS'!E129</f>
        <v>144.78</v>
      </c>
      <c r="E125" s="1">
        <v>0</v>
      </c>
      <c r="F125" s="1">
        <v>0</v>
      </c>
      <c r="G125" s="2">
        <f t="shared" si="0"/>
        <v>825.66764000000012</v>
      </c>
      <c r="H125" s="2">
        <f t="shared" si="1"/>
        <v>0.27000000000018076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1300</v>
      </c>
      <c r="E126" s="1">
        <v>0</v>
      </c>
      <c r="F126" s="1">
        <v>0</v>
      </c>
      <c r="G126" s="2">
        <f t="shared" si="0"/>
        <v>325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306.27</v>
      </c>
      <c r="D135" s="1">
        <f>'PR-RAS'!E139</f>
        <v>124.07</v>
      </c>
      <c r="E135" s="1">
        <v>0</v>
      </c>
      <c r="F135" s="1">
        <v>0</v>
      </c>
      <c r="G135" s="2">
        <f t="shared" si="0"/>
        <v>74.290940000000006</v>
      </c>
      <c r="H135" s="2">
        <f t="shared" si="1"/>
        <v>0.33999999999997499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306.27</v>
      </c>
      <c r="D146" s="1">
        <f>'PR-RAS'!E150</f>
        <v>124.07</v>
      </c>
      <c r="E146" s="1">
        <v>0</v>
      </c>
      <c r="F146" s="1">
        <v>0</v>
      </c>
      <c r="G146" s="2">
        <f t="shared" si="0"/>
        <v>80.389449999999997</v>
      </c>
      <c r="H146" s="2">
        <f t="shared" si="1"/>
        <v>0.33999999999997499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485904.51</v>
      </c>
      <c r="D147" s="1">
        <f>'PR-RAS'!E151</f>
        <v>526109.83000000007</v>
      </c>
      <c r="E147" s="1">
        <v>0</v>
      </c>
      <c r="F147" s="1">
        <v>0</v>
      </c>
      <c r="G147" s="2">
        <f t="shared" si="0"/>
        <v>224566.12882000001</v>
      </c>
      <c r="H147" s="2">
        <f t="shared" si="1"/>
        <v>0.65999999991618097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180445.06</v>
      </c>
      <c r="D148" s="1">
        <f>'PR-RAS'!E152</f>
        <v>243903.74</v>
      </c>
      <c r="E148" s="1">
        <v>0</v>
      </c>
      <c r="F148" s="1">
        <v>0</v>
      </c>
      <c r="G148" s="2">
        <f t="shared" si="0"/>
        <v>98233.123380000005</v>
      </c>
      <c r="H148" s="2">
        <f t="shared" si="1"/>
        <v>0.32000000000698492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153438.20000000001</v>
      </c>
      <c r="D149" s="1">
        <f>'PR-RAS'!E153</f>
        <v>192854.18</v>
      </c>
      <c r="E149" s="1">
        <v>0</v>
      </c>
      <c r="F149" s="1">
        <v>0</v>
      </c>
      <c r="G149" s="2">
        <f t="shared" si="0"/>
        <v>79793.690880000009</v>
      </c>
      <c r="H149" s="2">
        <f t="shared" si="1"/>
        <v>0.38000000000465661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153438.20000000001</v>
      </c>
      <c r="D150" s="1">
        <f>'PR-RAS'!E154</f>
        <v>192854.18</v>
      </c>
      <c r="E150" s="1">
        <v>0</v>
      </c>
      <c r="F150" s="1">
        <v>0</v>
      </c>
      <c r="G150" s="2">
        <f t="shared" si="0"/>
        <v>80332.837440000003</v>
      </c>
      <c r="H150" s="2">
        <f t="shared" si="1"/>
        <v>0.38000000000465661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1689.56</v>
      </c>
      <c r="D154" s="1">
        <f>'PR-RAS'!E158</f>
        <v>19228.650000000001</v>
      </c>
      <c r="E154" s="1">
        <v>0</v>
      </c>
      <c r="F154" s="1">
        <v>0</v>
      </c>
      <c r="G154" s="2">
        <f t="shared" si="0"/>
        <v>6142.46958</v>
      </c>
      <c r="H154" s="2">
        <f t="shared" si="1"/>
        <v>0.78999999999859938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25317.3</v>
      </c>
      <c r="D155" s="1">
        <f>'PR-RAS'!E159</f>
        <v>31820.91</v>
      </c>
      <c r="E155" s="1">
        <v>0</v>
      </c>
      <c r="F155" s="1">
        <v>0</v>
      </c>
      <c r="G155" s="2">
        <f t="shared" si="0"/>
        <v>13699.704479999999</v>
      </c>
      <c r="H155" s="2">
        <f t="shared" si="1"/>
        <v>0.38999999999941792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25317.3</v>
      </c>
      <c r="D157" s="1">
        <f>'PR-RAS'!E161</f>
        <v>31820.91</v>
      </c>
      <c r="E157" s="1">
        <v>0</v>
      </c>
      <c r="F157" s="1">
        <v>0</v>
      </c>
      <c r="G157" s="2">
        <f t="shared" si="0"/>
        <v>13877.622719999999</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192619.07</v>
      </c>
      <c r="D159" s="1">
        <f>'PR-RAS'!E163</f>
        <v>193081.59000000003</v>
      </c>
      <c r="E159" s="1">
        <v>0</v>
      </c>
      <c r="F159" s="1">
        <v>0</v>
      </c>
      <c r="G159" s="2">
        <f t="shared" si="0"/>
        <v>91447.595499999996</v>
      </c>
      <c r="H159" s="2">
        <f t="shared" si="1"/>
        <v>0.47999999998137355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7122.6100000000006</v>
      </c>
      <c r="D160" s="1">
        <f>'PR-RAS'!E164</f>
        <v>11039.499999999998</v>
      </c>
      <c r="E160" s="1">
        <v>0</v>
      </c>
      <c r="F160" s="1">
        <v>0</v>
      </c>
      <c r="G160" s="2">
        <f t="shared" si="0"/>
        <v>4643.0559899999998</v>
      </c>
      <c r="H160" s="2">
        <f t="shared" si="1"/>
        <v>0.89000000000123691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251.41</v>
      </c>
      <c r="D161" s="1">
        <f>'PR-RAS'!E165</f>
        <v>549.04999999999995</v>
      </c>
      <c r="E161" s="1">
        <v>0</v>
      </c>
      <c r="F161" s="1">
        <v>0</v>
      </c>
      <c r="G161" s="2">
        <f t="shared" si="0"/>
        <v>215.92160000000001</v>
      </c>
      <c r="H161" s="2">
        <f t="shared" si="1"/>
        <v>0.45999999999995111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6230.55</v>
      </c>
      <c r="D162" s="1">
        <f>'PR-RAS'!E166</f>
        <v>9221.15</v>
      </c>
      <c r="E162" s="1">
        <v>0</v>
      </c>
      <c r="F162" s="1">
        <v>0</v>
      </c>
      <c r="G162" s="2">
        <f t="shared" si="0"/>
        <v>3972.3288499999999</v>
      </c>
      <c r="H162" s="2">
        <f t="shared" si="1"/>
        <v>0.5999999999994543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605.88</v>
      </c>
      <c r="D163" s="1">
        <f>'PR-RAS'!E167</f>
        <v>1002.5</v>
      </c>
      <c r="E163" s="1">
        <v>0</v>
      </c>
      <c r="F163" s="1">
        <v>0</v>
      </c>
      <c r="G163" s="2">
        <f t="shared" si="0"/>
        <v>422.96256000000005</v>
      </c>
      <c r="H163" s="2">
        <f t="shared" si="1"/>
        <v>0.62000000000000455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34.770000000000003</v>
      </c>
      <c r="D164" s="1">
        <f>'PR-RAS'!E168</f>
        <v>266.8</v>
      </c>
      <c r="E164" s="1">
        <v>0</v>
      </c>
      <c r="F164" s="1">
        <v>0</v>
      </c>
      <c r="G164" s="2">
        <f t="shared" si="0"/>
        <v>92.644310000000004</v>
      </c>
      <c r="H164" s="2">
        <f t="shared" si="1"/>
        <v>0.4299999999999855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42731.189999999995</v>
      </c>
      <c r="D165" s="1">
        <f>'PR-RAS'!E169</f>
        <v>46600.800000000003</v>
      </c>
      <c r="E165" s="1">
        <v>0</v>
      </c>
      <c r="F165" s="1">
        <v>0</v>
      </c>
      <c r="G165" s="2">
        <f t="shared" si="0"/>
        <v>22292.977560000003</v>
      </c>
      <c r="H165" s="2">
        <f t="shared" si="1"/>
        <v>0.38999999999214197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5462.85</v>
      </c>
      <c r="D166" s="1">
        <f>'PR-RAS'!E170</f>
        <v>7045.61</v>
      </c>
      <c r="E166" s="1">
        <v>0</v>
      </c>
      <c r="F166" s="1">
        <v>0</v>
      </c>
      <c r="G166" s="2">
        <f t="shared" si="0"/>
        <v>3226.42155</v>
      </c>
      <c r="H166" s="2">
        <f t="shared" si="1"/>
        <v>0.53999999999996362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10538.58</v>
      </c>
      <c r="D167" s="1">
        <f>'PR-RAS'!E171</f>
        <v>10664</v>
      </c>
      <c r="E167" s="1">
        <v>0</v>
      </c>
      <c r="F167" s="1">
        <v>0</v>
      </c>
      <c r="G167" s="2">
        <f t="shared" si="0"/>
        <v>5289.852280000001</v>
      </c>
      <c r="H167" s="2">
        <f t="shared" si="1"/>
        <v>0.42000000000007276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20073.91</v>
      </c>
      <c r="D168" s="1">
        <f>'PR-RAS'!E172</f>
        <v>21196.43</v>
      </c>
      <c r="E168" s="1">
        <v>0</v>
      </c>
      <c r="F168" s="1">
        <v>0</v>
      </c>
      <c r="G168" s="2">
        <f t="shared" si="0"/>
        <v>10431.95059</v>
      </c>
      <c r="H168" s="2">
        <f t="shared" si="1"/>
        <v>0.52000000000043656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1685.78</v>
      </c>
      <c r="D169" s="1">
        <f>'PR-RAS'!E173</f>
        <v>3560.03</v>
      </c>
      <c r="E169" s="1">
        <v>0</v>
      </c>
      <c r="F169" s="1">
        <v>0</v>
      </c>
      <c r="G169" s="2">
        <f t="shared" si="0"/>
        <v>1479.38112</v>
      </c>
      <c r="H169" s="2">
        <f t="shared" si="1"/>
        <v>0.25000000000022737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3633.39</v>
      </c>
      <c r="D170" s="1">
        <f>'PR-RAS'!E174</f>
        <v>2856.62</v>
      </c>
      <c r="E170" s="1">
        <v>0</v>
      </c>
      <c r="F170" s="1">
        <v>0</v>
      </c>
      <c r="G170" s="2">
        <f t="shared" si="0"/>
        <v>1579.5804699999999</v>
      </c>
      <c r="H170" s="2">
        <f t="shared" si="1"/>
        <v>0.76999999999998181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1336.68</v>
      </c>
      <c r="D172" s="1">
        <f>'PR-RAS'!E176</f>
        <v>1278.1099999999999</v>
      </c>
      <c r="E172" s="1">
        <v>0</v>
      </c>
      <c r="F172" s="1">
        <v>0</v>
      </c>
      <c r="G172" s="2">
        <f t="shared" si="0"/>
        <v>665.68589999999995</v>
      </c>
      <c r="H172" s="2">
        <f t="shared" si="1"/>
        <v>0.42999999999983629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118846.70000000001</v>
      </c>
      <c r="D173" s="1">
        <f>'PR-RAS'!E177</f>
        <v>119318.90000000001</v>
      </c>
      <c r="E173" s="1">
        <v>0</v>
      </c>
      <c r="F173" s="1">
        <v>0</v>
      </c>
      <c r="G173" s="2">
        <f t="shared" si="0"/>
        <v>61487.333999999995</v>
      </c>
      <c r="H173" s="2">
        <f t="shared" si="1"/>
        <v>0.39999999997962732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2034.43</v>
      </c>
      <c r="D174" s="1">
        <f>'PR-RAS'!E178</f>
        <v>2196.13</v>
      </c>
      <c r="E174" s="1">
        <v>0</v>
      </c>
      <c r="F174" s="1">
        <v>0</v>
      </c>
      <c r="G174" s="2">
        <f t="shared" si="0"/>
        <v>1111.81737</v>
      </c>
      <c r="H174" s="2">
        <f t="shared" si="1"/>
        <v>0.5600000000001728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49699.8</v>
      </c>
      <c r="D175" s="1">
        <f>'PR-RAS'!E179</f>
        <v>67049.119999999995</v>
      </c>
      <c r="E175" s="1">
        <v>0</v>
      </c>
      <c r="F175" s="1">
        <v>0</v>
      </c>
      <c r="G175" s="2">
        <f t="shared" si="0"/>
        <v>31980.858959999994</v>
      </c>
      <c r="H175" s="2">
        <f t="shared" si="1"/>
        <v>0.319999999992433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13086.27</v>
      </c>
      <c r="D176" s="1">
        <f>'PR-RAS'!E180</f>
        <v>12813.2</v>
      </c>
      <c r="E176" s="1">
        <v>0</v>
      </c>
      <c r="F176" s="1">
        <v>0</v>
      </c>
      <c r="G176" s="2">
        <f t="shared" si="0"/>
        <v>6774.7172499999997</v>
      </c>
      <c r="H176" s="2">
        <f t="shared" si="1"/>
        <v>0.47000000000116415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11959.78</v>
      </c>
      <c r="D177" s="1">
        <f>'PR-RAS'!E181</f>
        <v>10654.6</v>
      </c>
      <c r="E177" s="1">
        <v>0</v>
      </c>
      <c r="F177" s="1">
        <v>0</v>
      </c>
      <c r="G177" s="2">
        <f t="shared" si="0"/>
        <v>5855.3404799999998</v>
      </c>
      <c r="H177" s="2">
        <f t="shared" si="1"/>
        <v>0.61999999999898137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84.61</v>
      </c>
      <c r="D178" s="1">
        <f>'PR-RAS'!E182</f>
        <v>28.2</v>
      </c>
      <c r="E178" s="1">
        <v>0</v>
      </c>
      <c r="F178" s="1">
        <v>0</v>
      </c>
      <c r="G178" s="2">
        <f t="shared" si="0"/>
        <v>24.958769999999998</v>
      </c>
      <c r="H178" s="2">
        <f t="shared" si="1"/>
        <v>0.58999999999999986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4436.33</v>
      </c>
      <c r="D179" s="1">
        <f>'PR-RAS'!E183</f>
        <v>2614.02</v>
      </c>
      <c r="E179" s="1">
        <v>0</v>
      </c>
      <c r="F179" s="1">
        <v>0</v>
      </c>
      <c r="G179" s="2">
        <f t="shared" si="0"/>
        <v>1720.2578599999997</v>
      </c>
      <c r="H179" s="2">
        <f t="shared" si="1"/>
        <v>0.34999999999990905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19960.22</v>
      </c>
      <c r="D180" s="1">
        <f>'PR-RAS'!E184</f>
        <v>9190.68</v>
      </c>
      <c r="E180" s="1">
        <v>0</v>
      </c>
      <c r="F180" s="1">
        <v>0</v>
      </c>
      <c r="G180" s="2">
        <f t="shared" si="0"/>
        <v>6863.14282</v>
      </c>
      <c r="H180" s="2">
        <f t="shared" si="1"/>
        <v>0.54000000000087311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3209.08</v>
      </c>
      <c r="D181" s="1">
        <f>'PR-RAS'!E185</f>
        <v>4999.09</v>
      </c>
      <c r="E181" s="1">
        <v>0</v>
      </c>
      <c r="F181" s="1">
        <v>0</v>
      </c>
      <c r="G181" s="2">
        <f t="shared" si="0"/>
        <v>2377.3067999999998</v>
      </c>
      <c r="H181" s="2">
        <f t="shared" si="1"/>
        <v>0.17000000000007276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14376.18</v>
      </c>
      <c r="D182" s="1">
        <f>'PR-RAS'!E186</f>
        <v>9773.86</v>
      </c>
      <c r="E182" s="1">
        <v>0</v>
      </c>
      <c r="F182" s="1">
        <v>0</v>
      </c>
      <c r="G182" s="2">
        <f t="shared" si="0"/>
        <v>6140.2259000000004</v>
      </c>
      <c r="H182" s="2">
        <f t="shared" si="1"/>
        <v>0.31999999999970896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23918.57</v>
      </c>
      <c r="D184" s="1">
        <f>'PR-RAS'!E188</f>
        <v>16122.39</v>
      </c>
      <c r="E184" s="1">
        <v>0</v>
      </c>
      <c r="F184" s="1">
        <v>0</v>
      </c>
      <c r="G184" s="2">
        <f t="shared" si="0"/>
        <v>10277.893049999999</v>
      </c>
      <c r="H184" s="2">
        <f t="shared" si="1"/>
        <v>0.81999999999970896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4719.75</v>
      </c>
      <c r="D185" s="1">
        <f>'PR-RAS'!E189</f>
        <v>3499.82</v>
      </c>
      <c r="E185" s="1">
        <v>0</v>
      </c>
      <c r="F185" s="1">
        <v>0</v>
      </c>
      <c r="G185" s="2">
        <f t="shared" si="0"/>
        <v>2156.3677599999996</v>
      </c>
      <c r="H185" s="2">
        <f t="shared" si="1"/>
        <v>0.42999999999983629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827.13</v>
      </c>
      <c r="D186" s="1">
        <f>'PR-RAS'!E190</f>
        <v>850.43</v>
      </c>
      <c r="E186" s="1">
        <v>0</v>
      </c>
      <c r="F186" s="1">
        <v>0</v>
      </c>
      <c r="G186" s="2">
        <f t="shared" si="0"/>
        <v>467.67814999999996</v>
      </c>
      <c r="H186" s="2">
        <f t="shared" si="1"/>
        <v>0.55999999999994543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713.97</v>
      </c>
      <c r="D187" s="1">
        <f>'PR-RAS'!E191</f>
        <v>781.71</v>
      </c>
      <c r="E187" s="1">
        <v>0</v>
      </c>
      <c r="F187" s="1">
        <v>0</v>
      </c>
      <c r="G187" s="2">
        <f t="shared" si="0"/>
        <v>423.59454000000005</v>
      </c>
      <c r="H187" s="2">
        <f t="shared" si="1"/>
        <v>0.31999999999993634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5955.94</v>
      </c>
      <c r="D188" s="1">
        <f>'PR-RAS'!E192</f>
        <v>5111.55</v>
      </c>
      <c r="E188" s="1">
        <v>0</v>
      </c>
      <c r="F188" s="1">
        <v>0</v>
      </c>
      <c r="G188" s="2">
        <f t="shared" si="0"/>
        <v>3025.4804800000002</v>
      </c>
      <c r="H188" s="2">
        <f t="shared" si="1"/>
        <v>0.51000000000021828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5464.17</v>
      </c>
      <c r="D189" s="1">
        <f>'PR-RAS'!E193</f>
        <v>1158.6300000000001</v>
      </c>
      <c r="E189" s="1">
        <v>0</v>
      </c>
      <c r="F189" s="1">
        <v>0</v>
      </c>
      <c r="G189" s="2">
        <f t="shared" si="0"/>
        <v>1462.9088400000001</v>
      </c>
      <c r="H189" s="2">
        <f t="shared" si="1"/>
        <v>0.53999999999996362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6237.61</v>
      </c>
      <c r="D191" s="1">
        <f>'PR-RAS'!E195</f>
        <v>4720.25</v>
      </c>
      <c r="E191" s="1">
        <v>0</v>
      </c>
      <c r="F191" s="1">
        <v>0</v>
      </c>
      <c r="G191" s="2">
        <f t="shared" si="0"/>
        <v>2978.8409000000001</v>
      </c>
      <c r="H191" s="2">
        <f t="shared" si="1"/>
        <v>0.64000000000032742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3166.1</v>
      </c>
      <c r="D192" s="1">
        <f>'PR-RAS'!E196</f>
        <v>2875.4399999999996</v>
      </c>
      <c r="E192" s="1">
        <v>0</v>
      </c>
      <c r="F192" s="1">
        <v>0</v>
      </c>
      <c r="G192" s="2">
        <f t="shared" si="0"/>
        <v>1703.14318</v>
      </c>
      <c r="H192" s="2">
        <f t="shared" si="1"/>
        <v>0.53999999999950887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2032.07</v>
      </c>
      <c r="D198" s="1">
        <f>'PR-RAS'!E202</f>
        <v>1330.1</v>
      </c>
      <c r="E198" s="1">
        <v>0</v>
      </c>
      <c r="F198" s="1">
        <v>0</v>
      </c>
      <c r="G198" s="2">
        <f t="shared" si="0"/>
        <v>924.37718999999993</v>
      </c>
      <c r="H198" s="2">
        <f t="shared" si="1"/>
        <v>0.16999999999984539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2032.07</v>
      </c>
      <c r="D200" s="1">
        <f>'PR-RAS'!E204</f>
        <v>1330.1</v>
      </c>
      <c r="E200" s="1">
        <v>0</v>
      </c>
      <c r="F200" s="1">
        <v>0</v>
      </c>
      <c r="G200" s="2">
        <f t="shared" si="0"/>
        <v>933.76172999999994</v>
      </c>
      <c r="H200" s="2">
        <f t="shared" si="1"/>
        <v>0.16999999999984539</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1134.03</v>
      </c>
      <c r="D206" s="1">
        <f>'PR-RAS'!E210</f>
        <v>1545.34</v>
      </c>
      <c r="E206" s="1">
        <v>0</v>
      </c>
      <c r="F206" s="1">
        <v>0</v>
      </c>
      <c r="G206" s="2">
        <f t="shared" si="0"/>
        <v>866.06554999999992</v>
      </c>
      <c r="H206" s="2">
        <f t="shared" si="1"/>
        <v>0.36999999999989086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1061.23</v>
      </c>
      <c r="D207" s="1">
        <f>'PR-RAS'!E211</f>
        <v>1455.76</v>
      </c>
      <c r="E207" s="1">
        <v>0</v>
      </c>
      <c r="F207" s="1">
        <v>0</v>
      </c>
      <c r="G207" s="2">
        <f t="shared" si="0"/>
        <v>818.38649999999996</v>
      </c>
      <c r="H207" s="2">
        <f t="shared" si="1"/>
        <v>0.47000000000002728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72.8</v>
      </c>
      <c r="D210" s="1">
        <f>'PR-RAS'!E214</f>
        <v>89.58</v>
      </c>
      <c r="E210" s="1">
        <v>0</v>
      </c>
      <c r="F210" s="1">
        <v>0</v>
      </c>
      <c r="G210" s="2">
        <f t="shared" si="0"/>
        <v>52.659639999999996</v>
      </c>
      <c r="H210" s="2">
        <f t="shared" si="1"/>
        <v>0.62000000000000455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3698.07</v>
      </c>
      <c r="D211" s="1">
        <f>'PR-RAS'!E215</f>
        <v>0</v>
      </c>
      <c r="E211" s="1">
        <v>0</v>
      </c>
      <c r="F211" s="1">
        <v>0</v>
      </c>
      <c r="G211" s="2">
        <f t="shared" si="0"/>
        <v>776.59469999999999</v>
      </c>
      <c r="H211" s="2">
        <f t="shared" si="1"/>
        <v>7.0000000000163709E-2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3698.07</v>
      </c>
      <c r="D212" s="1">
        <f>'PR-RAS'!E216</f>
        <v>0</v>
      </c>
      <c r="E212" s="1">
        <v>0</v>
      </c>
      <c r="F212" s="1">
        <v>0</v>
      </c>
      <c r="G212" s="2">
        <f t="shared" si="0"/>
        <v>780.29277000000002</v>
      </c>
      <c r="H212" s="2">
        <f t="shared" si="1"/>
        <v>7.0000000000163709E-2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3698.07</v>
      </c>
      <c r="D214" s="1">
        <f>'PR-RAS'!E218</f>
        <v>0</v>
      </c>
      <c r="E214" s="1">
        <v>0</v>
      </c>
      <c r="F214" s="1">
        <v>0</v>
      </c>
      <c r="G214" s="2">
        <f t="shared" si="0"/>
        <v>787.68890999999996</v>
      </c>
      <c r="H214" s="2">
        <f t="shared" si="1"/>
        <v>7.0000000000163709E-2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3318.07</v>
      </c>
      <c r="D220" s="1">
        <f>'PR-RAS'!E224</f>
        <v>0</v>
      </c>
      <c r="E220" s="1">
        <v>0</v>
      </c>
      <c r="F220" s="1">
        <v>0</v>
      </c>
      <c r="G220" s="2">
        <f t="shared" si="0"/>
        <v>726.65733</v>
      </c>
      <c r="H220" s="2">
        <f t="shared" si="1"/>
        <v>7.0000000000163709E-2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3318.07</v>
      </c>
      <c r="D227" s="1">
        <f>'PR-RAS'!E231</f>
        <v>0</v>
      </c>
      <c r="E227" s="1">
        <v>0</v>
      </c>
      <c r="F227" s="1">
        <v>0</v>
      </c>
      <c r="G227" s="2">
        <f t="shared" si="0"/>
        <v>749.88382000000001</v>
      </c>
      <c r="H227" s="2">
        <f t="shared" si="1"/>
        <v>7.0000000000163709E-2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3318.07</v>
      </c>
      <c r="D228" s="1">
        <f>'PR-RAS'!E232</f>
        <v>0</v>
      </c>
      <c r="E228" s="1">
        <v>0</v>
      </c>
      <c r="F228" s="1">
        <v>0</v>
      </c>
      <c r="G228" s="2">
        <f t="shared" si="0"/>
        <v>753.20189000000005</v>
      </c>
      <c r="H228" s="2">
        <f t="shared" si="1"/>
        <v>7.0000000000163709E-2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31883.439999999999</v>
      </c>
      <c r="D248" s="1">
        <f>'PR-RAS'!E252</f>
        <v>10441.52</v>
      </c>
      <c r="E248" s="1">
        <v>0</v>
      </c>
      <c r="F248" s="1">
        <v>0</v>
      </c>
      <c r="G248" s="2">
        <f t="shared" si="0"/>
        <v>13033.320559999998</v>
      </c>
      <c r="H248" s="2">
        <f t="shared" si="1"/>
        <v>0.91999999999825377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31883.439999999999</v>
      </c>
      <c r="D255" s="1">
        <f>'PR-RAS'!E259</f>
        <v>10441.52</v>
      </c>
      <c r="E255" s="1">
        <v>0</v>
      </c>
      <c r="F255" s="1">
        <v>0</v>
      </c>
      <c r="G255" s="2">
        <f t="shared" si="0"/>
        <v>13402.68592</v>
      </c>
      <c r="H255" s="2">
        <f t="shared" si="1"/>
        <v>0.91999999999825377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27551.37</v>
      </c>
      <c r="D256" s="1">
        <f>'PR-RAS'!E260</f>
        <v>5945</v>
      </c>
      <c r="E256" s="1">
        <v>0</v>
      </c>
      <c r="F256" s="1">
        <v>0</v>
      </c>
      <c r="G256" s="2">
        <f t="shared" si="0"/>
        <v>10057.549349999999</v>
      </c>
      <c r="H256" s="2">
        <f t="shared" si="1"/>
        <v>0.36999999999898137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4332.07</v>
      </c>
      <c r="D257" s="1">
        <f>'PR-RAS'!E261</f>
        <v>4496.5200000000004</v>
      </c>
      <c r="E257" s="1">
        <v>0</v>
      </c>
      <c r="F257" s="1">
        <v>0</v>
      </c>
      <c r="G257" s="2">
        <f t="shared" si="0"/>
        <v>3411.2281600000001</v>
      </c>
      <c r="H257" s="2">
        <f t="shared" si="1"/>
        <v>0.5499999999992724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70774.7</v>
      </c>
      <c r="D259" s="1">
        <f>'PR-RAS'!E263</f>
        <v>75807.540000000008</v>
      </c>
      <c r="E259" s="1">
        <v>0</v>
      </c>
      <c r="F259" s="1">
        <v>0</v>
      </c>
      <c r="G259" s="2">
        <f t="shared" si="0"/>
        <v>57376.56324000001</v>
      </c>
      <c r="H259" s="2">
        <f t="shared" si="1"/>
        <v>0.75999999999476131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65744.239999999991</v>
      </c>
      <c r="D260" s="1">
        <f>'PR-RAS'!E264</f>
        <v>75807.540000000008</v>
      </c>
      <c r="E260" s="1">
        <v>0</v>
      </c>
      <c r="F260" s="1">
        <v>0</v>
      </c>
      <c r="G260" s="2">
        <f t="shared" si="0"/>
        <v>56296.063880000002</v>
      </c>
      <c r="H260" s="2">
        <f t="shared" si="1"/>
        <v>0.6999999999825377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65081.13</v>
      </c>
      <c r="D261" s="1">
        <f>'PR-RAS'!E265</f>
        <v>74619.33</v>
      </c>
      <c r="E261" s="1">
        <v>0</v>
      </c>
      <c r="F261" s="1">
        <v>0</v>
      </c>
      <c r="G261" s="2">
        <f t="shared" si="0"/>
        <v>55723.145400000001</v>
      </c>
      <c r="H261" s="2">
        <f t="shared" si="1"/>
        <v>0.45999999999912689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663.11</v>
      </c>
      <c r="D262" s="1">
        <f>'PR-RAS'!E266</f>
        <v>1188.21</v>
      </c>
      <c r="E262" s="1">
        <v>0</v>
      </c>
      <c r="F262" s="1">
        <v>0</v>
      </c>
      <c r="G262" s="2">
        <f t="shared" si="0"/>
        <v>793.31733000000008</v>
      </c>
      <c r="H262" s="2">
        <f t="shared" si="1"/>
        <v>0.32000000000005002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5030.46</v>
      </c>
      <c r="D275" s="1">
        <f>'PR-RAS'!E279</f>
        <v>0</v>
      </c>
      <c r="E275" s="1">
        <v>0</v>
      </c>
      <c r="F275" s="1">
        <v>0</v>
      </c>
      <c r="G275" s="2">
        <f t="shared" si="8"/>
        <v>1378.3460400000001</v>
      </c>
      <c r="H275" s="2">
        <f t="shared" si="9"/>
        <v>0.46000000000003638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5030.46</v>
      </c>
      <c r="D276" s="1">
        <f>'PR-RAS'!E280</f>
        <v>0</v>
      </c>
      <c r="E276" s="1">
        <v>0</v>
      </c>
      <c r="F276" s="1">
        <v>0</v>
      </c>
      <c r="G276" s="2">
        <f t="shared" si="8"/>
        <v>1383.3765000000001</v>
      </c>
      <c r="H276" s="2">
        <f t="shared" si="9"/>
        <v>0.46000000000003638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485904.51</v>
      </c>
      <c r="D285" s="1">
        <f>'PR-RAS'!E289</f>
        <v>526109.83000000007</v>
      </c>
      <c r="E285" s="1">
        <v>0</v>
      </c>
      <c r="F285" s="1">
        <v>0</v>
      </c>
      <c r="G285" s="2">
        <f t="shared" si="8"/>
        <v>436827.26428</v>
      </c>
      <c r="H285" s="2">
        <f t="shared" si="9"/>
        <v>0.65999999991618097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126996.90000000014</v>
      </c>
      <c r="D286" s="1">
        <f>'PR-RAS'!E290</f>
        <v>464542.53</v>
      </c>
      <c r="E286" s="1">
        <v>0</v>
      </c>
      <c r="F286" s="1">
        <v>0</v>
      </c>
      <c r="G286" s="2">
        <f t="shared" si="8"/>
        <v>300983.35860000004</v>
      </c>
      <c r="H286" s="2">
        <f t="shared" si="9"/>
        <v>0.56999999983236194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471160.16</v>
      </c>
      <c r="D288" s="1">
        <f>'PR-RAS'!E292</f>
        <v>212701.21</v>
      </c>
      <c r="E288" s="1">
        <v>0</v>
      </c>
      <c r="F288" s="1">
        <v>0</v>
      </c>
      <c r="G288" s="2">
        <f t="shared" si="8"/>
        <v>257313.46045999997</v>
      </c>
      <c r="H288" s="2">
        <f t="shared" si="9"/>
        <v>0.36999999996623956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92299.78</v>
      </c>
      <c r="D290" s="1">
        <f>'PR-RAS'!E294</f>
        <v>126721.26</v>
      </c>
      <c r="E290" s="1">
        <v>0</v>
      </c>
      <c r="F290" s="1">
        <v>0</v>
      </c>
      <c r="G290" s="2">
        <f t="shared" si="8"/>
        <v>99919.524699999994</v>
      </c>
      <c r="H290" s="2">
        <f t="shared" si="9"/>
        <v>0.47999999999592546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31083.68</v>
      </c>
      <c r="D293" s="1">
        <f>'PR-RAS'!E298</f>
        <v>5599.33</v>
      </c>
      <c r="E293" s="1">
        <v>0</v>
      </c>
      <c r="F293" s="1">
        <v>0</v>
      </c>
      <c r="G293" s="2">
        <f t="shared" si="8"/>
        <v>12346.443279999998</v>
      </c>
      <c r="H293" s="2">
        <f t="shared" si="9"/>
        <v>0.6499999999996362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29570.639999999999</v>
      </c>
      <c r="D294" s="1">
        <f>'PR-RAS'!E299</f>
        <v>4209.2299999999996</v>
      </c>
      <c r="E294" s="1">
        <v>0</v>
      </c>
      <c r="F294" s="1">
        <v>0</v>
      </c>
      <c r="G294" s="2">
        <f t="shared" si="8"/>
        <v>11130.806299999998</v>
      </c>
      <c r="H294" s="2">
        <f t="shared" si="9"/>
        <v>0.59000000000014552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29570.639999999999</v>
      </c>
      <c r="D295" s="1">
        <f>'PR-RAS'!E300</f>
        <v>4209.2299999999996</v>
      </c>
      <c r="E295" s="1">
        <v>0</v>
      </c>
      <c r="F295" s="1">
        <v>0</v>
      </c>
      <c r="G295" s="2">
        <f t="shared" si="8"/>
        <v>11168.795399999999</v>
      </c>
      <c r="H295" s="2">
        <f t="shared" si="9"/>
        <v>0.59000000000014552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29570.639999999999</v>
      </c>
      <c r="D296" s="1">
        <f>'PR-RAS'!E301</f>
        <v>4209.2299999999996</v>
      </c>
      <c r="E296" s="1">
        <v>0</v>
      </c>
      <c r="F296" s="1">
        <v>0</v>
      </c>
      <c r="G296" s="2">
        <f t="shared" si="8"/>
        <v>11206.7845</v>
      </c>
      <c r="H296" s="2">
        <f t="shared" si="9"/>
        <v>0.59000000000014552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1513.04</v>
      </c>
      <c r="D306" s="1">
        <f>'PR-RAS'!E311</f>
        <v>1390.1</v>
      </c>
      <c r="E306" s="1">
        <v>0</v>
      </c>
      <c r="F306" s="1">
        <v>0</v>
      </c>
      <c r="G306" s="2">
        <f t="shared" si="8"/>
        <v>1309.4381999999998</v>
      </c>
      <c r="H306" s="2">
        <f t="shared" si="9"/>
        <v>0.13999999999987267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280</v>
      </c>
      <c r="E321" s="1">
        <v>0</v>
      </c>
      <c r="F321" s="1">
        <v>0</v>
      </c>
      <c r="G321" s="2">
        <f t="shared" si="8"/>
        <v>179.20000000000002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280</v>
      </c>
      <c r="E322" s="1">
        <v>0</v>
      </c>
      <c r="F322" s="1">
        <v>0</v>
      </c>
      <c r="G322" s="2">
        <f t="shared" si="8"/>
        <v>179.76</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1513.04</v>
      </c>
      <c r="D331" s="1">
        <f>'PR-RAS'!E336</f>
        <v>1110.0999999999999</v>
      </c>
      <c r="E331" s="1">
        <v>0</v>
      </c>
      <c r="F331" s="1">
        <v>0</v>
      </c>
      <c r="G331" s="2">
        <f t="shared" si="8"/>
        <v>1231.9692</v>
      </c>
      <c r="H331" s="2">
        <f t="shared" si="9"/>
        <v>0.13999999999987267</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1513.04</v>
      </c>
      <c r="D332" s="1">
        <f>'PR-RAS'!E337</f>
        <v>1110.0999999999999</v>
      </c>
      <c r="E332" s="1">
        <v>0</v>
      </c>
      <c r="F332" s="1">
        <v>0</v>
      </c>
      <c r="G332" s="2">
        <f t="shared" si="8"/>
        <v>1235.70244</v>
      </c>
      <c r="H332" s="2">
        <f t="shared" si="9"/>
        <v>0.13999999999987267</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30498.370000000003</v>
      </c>
      <c r="D345" s="1">
        <f>'PR-RAS'!E350</f>
        <v>271487.57999999996</v>
      </c>
      <c r="E345" s="1">
        <v>0</v>
      </c>
      <c r="F345" s="1">
        <v>0</v>
      </c>
      <c r="G345" s="2">
        <f t="shared" si="8"/>
        <v>197274.89431999996</v>
      </c>
      <c r="H345" s="2">
        <f t="shared" si="9"/>
        <v>0.79000000004452886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1023.56</v>
      </c>
      <c r="E346" s="1">
        <v>0</v>
      </c>
      <c r="F346" s="1">
        <v>0</v>
      </c>
      <c r="G346" s="2">
        <f t="shared" si="8"/>
        <v>706.25639999999987</v>
      </c>
      <c r="H346" s="2">
        <f t="shared" si="9"/>
        <v>0.44000000000005457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1023.56</v>
      </c>
      <c r="E347" s="1">
        <v>0</v>
      </c>
      <c r="F347" s="1">
        <v>0</v>
      </c>
      <c r="G347" s="2">
        <f t="shared" si="8"/>
        <v>708.30351999999993</v>
      </c>
      <c r="H347" s="2">
        <f t="shared" si="9"/>
        <v>0.44000000000005457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1023.56</v>
      </c>
      <c r="E348" s="1">
        <v>0</v>
      </c>
      <c r="F348" s="1">
        <v>0</v>
      </c>
      <c r="G348" s="2">
        <f t="shared" si="8"/>
        <v>710.35063999999988</v>
      </c>
      <c r="H348" s="2">
        <f t="shared" si="9"/>
        <v>0.44000000000005457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26964.63</v>
      </c>
      <c r="D358" s="1">
        <f>'PR-RAS'!E363</f>
        <v>194761.06999999998</v>
      </c>
      <c r="E358" s="1">
        <v>0</v>
      </c>
      <c r="F358" s="1">
        <v>0</v>
      </c>
      <c r="G358" s="2">
        <f t="shared" si="8"/>
        <v>148685.77688999998</v>
      </c>
      <c r="H358" s="2">
        <f t="shared" si="9"/>
        <v>0.43999999997686245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15366.36</v>
      </c>
      <c r="D359" s="1">
        <f>'PR-RAS'!E364</f>
        <v>176437.97999999998</v>
      </c>
      <c r="E359" s="1">
        <v>0</v>
      </c>
      <c r="F359" s="1">
        <v>0</v>
      </c>
      <c r="G359" s="2">
        <f t="shared" si="8"/>
        <v>131830.75055999999</v>
      </c>
      <c r="H359" s="2">
        <f t="shared" si="9"/>
        <v>0.38000000001920853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1247.97</v>
      </c>
      <c r="D361" s="1">
        <f>'PR-RAS'!E366</f>
        <v>2488.5500000000002</v>
      </c>
      <c r="E361" s="1">
        <v>0</v>
      </c>
      <c r="F361" s="1">
        <v>0</v>
      </c>
      <c r="G361" s="2">
        <f t="shared" si="8"/>
        <v>2241.0252</v>
      </c>
      <c r="H361" s="2">
        <f t="shared" si="9"/>
        <v>0.47999999999979082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10518.28</v>
      </c>
      <c r="D362" s="1">
        <f>'PR-RAS'!E367</f>
        <v>100518.76</v>
      </c>
      <c r="E362" s="1">
        <v>0</v>
      </c>
      <c r="F362" s="1">
        <v>0</v>
      </c>
      <c r="G362" s="2">
        <f t="shared" si="8"/>
        <v>76371.643799999991</v>
      </c>
      <c r="H362" s="2">
        <f t="shared" si="9"/>
        <v>0.52000000000589353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3600.11</v>
      </c>
      <c r="D363" s="1">
        <f>'PR-RAS'!E368</f>
        <v>73430.67</v>
      </c>
      <c r="E363" s="1">
        <v>0</v>
      </c>
      <c r="F363" s="1">
        <v>0</v>
      </c>
      <c r="G363" s="2">
        <f t="shared" si="8"/>
        <v>54467.044899999994</v>
      </c>
      <c r="H363" s="2">
        <f t="shared" si="9"/>
        <v>0.44000000000187356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4810</v>
      </c>
      <c r="D364" s="1">
        <f>'PR-RAS'!E369</f>
        <v>18323.09</v>
      </c>
      <c r="E364" s="1">
        <v>0</v>
      </c>
      <c r="F364" s="1">
        <v>0</v>
      </c>
      <c r="G364" s="2">
        <f t="shared" si="8"/>
        <v>15048.593339999999</v>
      </c>
      <c r="H364" s="2">
        <f t="shared" si="9"/>
        <v>9.0000000000145519E-2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2610.13</v>
      </c>
      <c r="D365" s="1">
        <f>'PR-RAS'!E370</f>
        <v>2778.44</v>
      </c>
      <c r="E365" s="1">
        <v>0</v>
      </c>
      <c r="F365" s="1">
        <v>0</v>
      </c>
      <c r="G365" s="2">
        <f t="shared" si="8"/>
        <v>2972.7916399999999</v>
      </c>
      <c r="H365" s="2">
        <f t="shared" si="9"/>
        <v>0.57000000000016371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2199.87</v>
      </c>
      <c r="D371" s="1">
        <f>'PR-RAS'!E376</f>
        <v>15544.65</v>
      </c>
      <c r="E371" s="1">
        <v>0</v>
      </c>
      <c r="F371" s="1">
        <v>0</v>
      </c>
      <c r="G371" s="2">
        <f t="shared" si="8"/>
        <v>12316.992899999999</v>
      </c>
      <c r="H371" s="2">
        <f t="shared" si="9"/>
        <v>0.48000000000047294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6788.27</v>
      </c>
      <c r="D386" s="1">
        <f>'PR-RAS'!E391</f>
        <v>0</v>
      </c>
      <c r="E386" s="1">
        <v>0</v>
      </c>
      <c r="F386" s="1">
        <v>0</v>
      </c>
      <c r="G386" s="2">
        <f t="shared" si="8"/>
        <v>2613.4839500000003</v>
      </c>
      <c r="H386" s="2">
        <f t="shared" si="9"/>
        <v>0.27000000000043656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995.42</v>
      </c>
      <c r="D388" s="1">
        <f>'PR-RAS'!E393</f>
        <v>0</v>
      </c>
      <c r="E388" s="1">
        <v>0</v>
      </c>
      <c r="F388" s="1">
        <v>0</v>
      </c>
      <c r="G388" s="2">
        <f t="shared" si="8"/>
        <v>385.22753999999998</v>
      </c>
      <c r="H388" s="2">
        <f t="shared" si="9"/>
        <v>0.41999999999995907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5792.85</v>
      </c>
      <c r="D389" s="1">
        <f>'PR-RAS'!E394</f>
        <v>0</v>
      </c>
      <c r="E389" s="1">
        <v>0</v>
      </c>
      <c r="F389" s="1">
        <v>0</v>
      </c>
      <c r="G389" s="2">
        <f t="shared" si="8"/>
        <v>2247.6258000000003</v>
      </c>
      <c r="H389" s="2">
        <f t="shared" si="9"/>
        <v>0.1499999999996362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3533.74</v>
      </c>
      <c r="D397" s="1">
        <f>'PR-RAS'!E402</f>
        <v>75702.95</v>
      </c>
      <c r="E397" s="1">
        <v>0</v>
      </c>
      <c r="F397" s="1">
        <v>0</v>
      </c>
      <c r="G397" s="2">
        <f t="shared" si="8"/>
        <v>61356.097439999998</v>
      </c>
      <c r="H397" s="2">
        <f t="shared" si="9"/>
        <v>0.31000000000312866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3533.74</v>
      </c>
      <c r="D398" s="1">
        <f>'PR-RAS'!E403</f>
        <v>75702.95</v>
      </c>
      <c r="E398" s="1">
        <v>0</v>
      </c>
      <c r="F398" s="1">
        <v>0</v>
      </c>
      <c r="G398" s="2">
        <f t="shared" si="8"/>
        <v>61511.037079999995</v>
      </c>
      <c r="H398" s="2">
        <f t="shared" si="9"/>
        <v>0.31000000000312866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585.30999999999767</v>
      </c>
      <c r="D402" s="1">
        <f>'PR-RAS'!E407</f>
        <v>0</v>
      </c>
      <c r="E402" s="1">
        <v>0</v>
      </c>
      <c r="F402" s="1">
        <v>0</v>
      </c>
      <c r="G402" s="2">
        <f t="shared" si="8"/>
        <v>234.70930999999908</v>
      </c>
      <c r="H402" s="2">
        <f t="shared" si="9"/>
        <v>0.30999999999767169</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265888.24999999994</v>
      </c>
      <c r="E403" s="1">
        <v>0</v>
      </c>
      <c r="F403" s="1">
        <v>0</v>
      </c>
      <c r="G403" s="2">
        <f t="shared" si="8"/>
        <v>213774.15299999996</v>
      </c>
      <c r="H403" s="2">
        <f t="shared" si="9"/>
        <v>0.24999999994179234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6851.53</v>
      </c>
      <c r="D406" s="1">
        <f>'PR-RAS'!E411</f>
        <v>3160.05</v>
      </c>
      <c r="E406" s="1">
        <v>0</v>
      </c>
      <c r="F406" s="1">
        <v>0</v>
      </c>
      <c r="G406" s="2">
        <f t="shared" si="8"/>
        <v>5334.510150000001</v>
      </c>
      <c r="H406" s="2">
        <f t="shared" si="9"/>
        <v>0.52000000000043656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643985.0900000002</v>
      </c>
      <c r="D407" s="1">
        <f>'PR-RAS'!E412</f>
        <v>996251.69000000006</v>
      </c>
      <c r="E407" s="1">
        <v>0</v>
      </c>
      <c r="F407" s="1">
        <v>0</v>
      </c>
      <c r="G407" s="2">
        <f t="shared" si="8"/>
        <v>1070414.3188200002</v>
      </c>
      <c r="H407" s="2">
        <f t="shared" si="9"/>
        <v>0.40000000013969839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516402.88</v>
      </c>
      <c r="D408" s="1">
        <f>'PR-RAS'!E413</f>
        <v>797597.41</v>
      </c>
      <c r="E408" s="1">
        <v>0</v>
      </c>
      <c r="F408" s="1">
        <v>0</v>
      </c>
      <c r="G408" s="2">
        <f t="shared" si="8"/>
        <v>859420.26390000002</v>
      </c>
      <c r="H408" s="2">
        <f t="shared" si="9"/>
        <v>0.53000000002793968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127582.2100000002</v>
      </c>
      <c r="D409" s="1">
        <f>'PR-RAS'!E414</f>
        <v>198654.28000000003</v>
      </c>
      <c r="E409" s="1">
        <v>0</v>
      </c>
      <c r="F409" s="1">
        <v>0</v>
      </c>
      <c r="G409" s="2">
        <f t="shared" si="8"/>
        <v>214155.43416000009</v>
      </c>
      <c r="H409" s="2">
        <f t="shared" si="9"/>
        <v>0.49000000022351742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471160.16</v>
      </c>
      <c r="D411" s="1">
        <f>'PR-RAS'!E416</f>
        <v>212701.21</v>
      </c>
      <c r="E411" s="1">
        <v>0</v>
      </c>
      <c r="F411" s="1">
        <v>0</v>
      </c>
      <c r="G411" s="2">
        <f t="shared" si="8"/>
        <v>367590.65779999999</v>
      </c>
      <c r="H411" s="2">
        <f t="shared" si="9"/>
        <v>0.36999999996623956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99151.31</v>
      </c>
      <c r="D413" s="1">
        <f>'PR-RAS'!E418</f>
        <v>129881.31</v>
      </c>
      <c r="E413" s="1">
        <v>0</v>
      </c>
      <c r="F413" s="1">
        <v>0</v>
      </c>
      <c r="G413" s="2">
        <f t="shared" si="8"/>
        <v>147872.53915999999</v>
      </c>
      <c r="H413" s="2">
        <f t="shared" si="9"/>
        <v>0.61999999999534339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70674.559999999998</v>
      </c>
      <c r="D522" s="1">
        <f>'PR-RAS'!E528</f>
        <v>41951.130000000005</v>
      </c>
      <c r="E522" s="1">
        <v>0</v>
      </c>
      <c r="F522" s="1">
        <v>0</v>
      </c>
      <c r="G522" s="2">
        <f t="shared" ref="G522:G809" si="10">(B522/1000)*(C522*1+D522*2)</f>
        <v>80534.523220000003</v>
      </c>
      <c r="H522" s="2">
        <f t="shared" ref="H522:H809" si="11">ABS(C522-ROUND(C522,0))+ABS(D522-ROUND(D522,0))</f>
        <v>0.57000000000698492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70674.559999999998</v>
      </c>
      <c r="D587" s="1">
        <f>'PR-RAS'!E593</f>
        <v>41951.130000000005</v>
      </c>
      <c r="E587" s="1">
        <v>0</v>
      </c>
      <c r="F587" s="1">
        <v>0</v>
      </c>
      <c r="G587" s="2">
        <f t="shared" si="10"/>
        <v>90582.016520000005</v>
      </c>
      <c r="H587" s="2">
        <f t="shared" si="11"/>
        <v>0.57000000000698492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8228.4500000000007</v>
      </c>
      <c r="E599" s="1">
        <v>0</v>
      </c>
      <c r="F599" s="1">
        <v>0</v>
      </c>
      <c r="G599" s="2">
        <f t="shared" si="10"/>
        <v>9841.226200000001</v>
      </c>
      <c r="H599" s="2">
        <f t="shared" si="11"/>
        <v>0.4500000000007276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8228.4500000000007</v>
      </c>
      <c r="E600" s="1">
        <v>0</v>
      </c>
      <c r="F600" s="1">
        <v>0</v>
      </c>
      <c r="G600" s="2">
        <f t="shared" si="10"/>
        <v>9857.6831000000002</v>
      </c>
      <c r="H600" s="2">
        <f t="shared" si="11"/>
        <v>0.4500000000007276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70674.559999999998</v>
      </c>
      <c r="D611" s="1">
        <f>'PR-RAS'!E617</f>
        <v>33722.68</v>
      </c>
      <c r="E611" s="1">
        <v>0</v>
      </c>
      <c r="F611" s="1">
        <v>0</v>
      </c>
      <c r="G611" s="2">
        <f t="shared" si="10"/>
        <v>84253.151199999993</v>
      </c>
      <c r="H611" s="2">
        <f t="shared" si="11"/>
        <v>0.76000000000203727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70674.559999999998</v>
      </c>
      <c r="D612" s="1">
        <f>'PR-RAS'!E618</f>
        <v>33722.68</v>
      </c>
      <c r="E612" s="1">
        <v>0</v>
      </c>
      <c r="F612" s="1">
        <v>0</v>
      </c>
      <c r="G612" s="2">
        <f t="shared" si="10"/>
        <v>84391.27111999999</v>
      </c>
      <c r="H612" s="2">
        <f t="shared" si="11"/>
        <v>0.76000000000203727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70674.559999999998</v>
      </c>
      <c r="D630" s="1">
        <f>'PR-RAS'!E636</f>
        <v>41951.130000000005</v>
      </c>
      <c r="E630" s="1">
        <v>0</v>
      </c>
      <c r="F630" s="1">
        <v>0</v>
      </c>
      <c r="G630" s="2">
        <f t="shared" si="10"/>
        <v>97228.819780000005</v>
      </c>
      <c r="H630" s="2">
        <f t="shared" si="11"/>
        <v>0.57000000000698492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70674.559999999998</v>
      </c>
      <c r="D631" s="1">
        <f>'PR-RAS'!E637</f>
        <v>33722.67</v>
      </c>
      <c r="E631" s="1">
        <v>0</v>
      </c>
      <c r="F631" s="1">
        <v>0</v>
      </c>
      <c r="G631" s="2">
        <f t="shared" si="10"/>
        <v>87015.536999999997</v>
      </c>
      <c r="H631" s="2">
        <f t="shared" si="11"/>
        <v>0.77000000000407454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643985.0900000002</v>
      </c>
      <c r="D633" s="1">
        <f>'PR-RAS'!E639</f>
        <v>996251.69000000006</v>
      </c>
      <c r="E633" s="1">
        <v>0</v>
      </c>
      <c r="F633" s="1">
        <v>0</v>
      </c>
      <c r="G633" s="2">
        <f t="shared" si="10"/>
        <v>1666260.7130400001</v>
      </c>
      <c r="H633" s="2">
        <f t="shared" si="11"/>
        <v>0.40000000013969839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587077.43999999994</v>
      </c>
      <c r="D634" s="1">
        <f>'PR-RAS'!E640</f>
        <v>839548.54</v>
      </c>
      <c r="E634" s="1">
        <v>0</v>
      </c>
      <c r="F634" s="1">
        <v>0</v>
      </c>
      <c r="G634" s="2">
        <f t="shared" si="10"/>
        <v>1434488.47116</v>
      </c>
      <c r="H634" s="2">
        <f t="shared" si="11"/>
        <v>0.89999999990686774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56907.650000000256</v>
      </c>
      <c r="D635" s="1">
        <f>'PR-RAS'!E641</f>
        <v>156703.15000000002</v>
      </c>
      <c r="E635" s="1">
        <v>0</v>
      </c>
      <c r="F635" s="1">
        <v>0</v>
      </c>
      <c r="G635" s="2">
        <f t="shared" si="10"/>
        <v>234779.04430000018</v>
      </c>
      <c r="H635" s="2">
        <f t="shared" si="11"/>
        <v>0.49999999976716936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541834.72</v>
      </c>
      <c r="D637" s="1">
        <f>'PR-RAS'!E643</f>
        <v>246423.88</v>
      </c>
      <c r="E637" s="1">
        <v>0</v>
      </c>
      <c r="F637" s="1">
        <v>0</v>
      </c>
      <c r="G637" s="2">
        <f t="shared" si="10"/>
        <v>658058.05727999995</v>
      </c>
      <c r="H637" s="2">
        <f t="shared" si="11"/>
        <v>0.40000000002328306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598742.37000000023</v>
      </c>
      <c r="D639" s="1">
        <f>'PR-RAS'!E645</f>
        <v>403127.03</v>
      </c>
      <c r="E639" s="1">
        <v>0</v>
      </c>
      <c r="F639" s="1">
        <v>0</v>
      </c>
      <c r="G639" s="2">
        <f t="shared" si="10"/>
        <v>896387.72234000009</v>
      </c>
      <c r="H639" s="2">
        <f t="shared" si="11"/>
        <v>0.40000000025611371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826999.09</v>
      </c>
      <c r="D642" s="1">
        <f>'PR-RAS'!E649</f>
        <v>448612.24</v>
      </c>
      <c r="E642" s="1">
        <v>0</v>
      </c>
      <c r="F642" s="1">
        <v>0</v>
      </c>
      <c r="G642" s="2">
        <f t="shared" si="10"/>
        <v>1105227.30837</v>
      </c>
      <c r="H642" s="2">
        <f t="shared" si="11"/>
        <v>0.32999999995809048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965407.03</v>
      </c>
      <c r="D643" s="1">
        <f>'PR-RAS'!E650</f>
        <v>1176990.92</v>
      </c>
      <c r="E643" s="1">
        <v>0</v>
      </c>
      <c r="F643" s="1">
        <v>0</v>
      </c>
      <c r="G643" s="2">
        <f t="shared" si="10"/>
        <v>2131047.65454</v>
      </c>
      <c r="H643" s="2">
        <f t="shared" si="11"/>
        <v>0.11000000010244548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768766.07</v>
      </c>
      <c r="D644" s="1">
        <f>'PR-RAS'!E651</f>
        <v>1132887.2</v>
      </c>
      <c r="E644" s="1">
        <v>0</v>
      </c>
      <c r="F644" s="1">
        <v>0</v>
      </c>
      <c r="G644" s="2">
        <f t="shared" si="10"/>
        <v>1951209.5222099999</v>
      </c>
      <c r="H644" s="2">
        <f t="shared" si="11"/>
        <v>0.26999999990221113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1023640.0500000002</v>
      </c>
      <c r="D645" s="1">
        <f>'PR-RAS'!E652</f>
        <v>492715.95999999996</v>
      </c>
      <c r="E645" s="1">
        <v>0</v>
      </c>
      <c r="F645" s="1">
        <v>0</v>
      </c>
      <c r="G645" s="2">
        <f t="shared" si="10"/>
        <v>1293842.3486800001</v>
      </c>
      <c r="H645" s="2">
        <f t="shared" si="11"/>
        <v>9.0000000200234354E-2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v>
      </c>
      <c r="D646" s="1">
        <f>'PR-RAS'!E653</f>
        <v>10</v>
      </c>
      <c r="E646" s="1">
        <v>0</v>
      </c>
      <c r="F646" s="1">
        <v>0</v>
      </c>
      <c r="G646" s="2">
        <f t="shared" si="10"/>
        <v>19.995000000000001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v>
      </c>
      <c r="D647" s="1">
        <f>'PR-RAS'!E654</f>
        <v>18</v>
      </c>
      <c r="E647" s="1">
        <v>0</v>
      </c>
      <c r="F647" s="1">
        <v>0</v>
      </c>
      <c r="G647" s="2">
        <f t="shared" si="10"/>
        <v>31.654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v>
      </c>
      <c r="D649" s="1">
        <f>'PR-RAS'!E656</f>
        <v>15</v>
      </c>
      <c r="E649" s="1">
        <v>0</v>
      </c>
      <c r="F649" s="1">
        <v>0</v>
      </c>
      <c r="G649" s="2">
        <f t="shared" si="10"/>
        <v>26.568000000000001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46.45</v>
      </c>
      <c r="D651" s="1">
        <f>'PR-RAS'!E658</f>
        <v>65.63</v>
      </c>
      <c r="E651" s="1">
        <v>0</v>
      </c>
      <c r="F651" s="1">
        <v>0</v>
      </c>
      <c r="G651" s="2">
        <f t="shared" si="10"/>
        <v>115.51149999999998</v>
      </c>
      <c r="H651" s="2">
        <f t="shared" si="11"/>
        <v>0.82000000000000739</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85.08</v>
      </c>
      <c r="D653" s="1">
        <f>'PR-RAS'!E660</f>
        <v>0</v>
      </c>
      <c r="E653" s="1">
        <v>0</v>
      </c>
      <c r="F653" s="1">
        <v>0</v>
      </c>
      <c r="G653" s="2">
        <f t="shared" si="10"/>
        <v>55.472160000000002</v>
      </c>
      <c r="H653" s="2">
        <f t="shared" si="11"/>
        <v>7.9999999999998295E-2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174921.19</v>
      </c>
      <c r="D654" s="1">
        <f>'PR-RAS'!E661</f>
        <v>177470.52</v>
      </c>
      <c r="E654" s="1">
        <v>0</v>
      </c>
      <c r="F654" s="1">
        <v>0</v>
      </c>
      <c r="G654" s="2">
        <f t="shared" si="10"/>
        <v>346000.03619000001</v>
      </c>
      <c r="H654" s="2">
        <f t="shared" si="11"/>
        <v>0.67000000001280569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27871.79</v>
      </c>
      <c r="E658" s="1">
        <v>0</v>
      </c>
      <c r="F658" s="1">
        <v>0</v>
      </c>
      <c r="G658" s="2">
        <f t="shared" si="10"/>
        <v>36623.532060000005</v>
      </c>
      <c r="H658" s="2">
        <f t="shared" si="11"/>
        <v>0.20999999999912689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1895.28</v>
      </c>
      <c r="E666" s="1">
        <v>0</v>
      </c>
      <c r="F666" s="1">
        <v>0</v>
      </c>
      <c r="G666" s="2">
        <f t="shared" si="10"/>
        <v>2520.7224000000001</v>
      </c>
      <c r="H666" s="2">
        <f t="shared" si="11"/>
        <v>0.27999999999997272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1335.18</v>
      </c>
      <c r="E668" s="1">
        <v>0</v>
      </c>
      <c r="F668" s="1">
        <v>0</v>
      </c>
      <c r="G668" s="2">
        <f t="shared" si="10"/>
        <v>1781.1301200000003</v>
      </c>
      <c r="H668" s="2">
        <f t="shared" si="11"/>
        <v>0.18000000000006366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1051.1600000000001</v>
      </c>
      <c r="D669" s="1">
        <f>'PR-RAS'!E676</f>
        <v>1967.64</v>
      </c>
      <c r="E669" s="1">
        <v>0</v>
      </c>
      <c r="F669" s="1">
        <v>0</v>
      </c>
      <c r="G669" s="2">
        <f t="shared" si="10"/>
        <v>3330.9419200000007</v>
      </c>
      <c r="H669" s="2">
        <f t="shared" si="11"/>
        <v>0.51999999999998181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227403.18</v>
      </c>
      <c r="E691" s="1">
        <v>0</v>
      </c>
      <c r="F691" s="1">
        <v>0</v>
      </c>
      <c r="G691" s="2">
        <f t="shared" si="10"/>
        <v>313816.38839999994</v>
      </c>
      <c r="H691" s="2">
        <f t="shared" si="11"/>
        <v>0.17999999999301508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38072.620000000003</v>
      </c>
      <c r="D703" s="1">
        <f>'PR-RAS'!E710</f>
        <v>57697.07</v>
      </c>
      <c r="E703" s="1">
        <v>0</v>
      </c>
      <c r="F703" s="1">
        <v>0</v>
      </c>
      <c r="G703" s="2">
        <f t="shared" si="10"/>
        <v>107733.66552</v>
      </c>
      <c r="H703" s="2">
        <f t="shared" si="11"/>
        <v>0.44999999999708962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298.8</v>
      </c>
      <c r="D705" s="1">
        <f>'PR-RAS'!E712</f>
        <v>243.38</v>
      </c>
      <c r="E705" s="1">
        <v>0</v>
      </c>
      <c r="F705" s="1">
        <v>0</v>
      </c>
      <c r="G705" s="2">
        <f t="shared" si="10"/>
        <v>553.03423999999995</v>
      </c>
      <c r="H705" s="2">
        <f t="shared" si="11"/>
        <v>0.57999999999998408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1327.24</v>
      </c>
      <c r="E709" s="1">
        <v>0</v>
      </c>
      <c r="F709" s="1">
        <v>0</v>
      </c>
      <c r="G709" s="2">
        <f t="shared" si="10"/>
        <v>1879.37184</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6230.55</v>
      </c>
      <c r="D711" s="1">
        <f>'PR-RAS'!E718</f>
        <v>9221.15</v>
      </c>
      <c r="E711" s="1">
        <v>0</v>
      </c>
      <c r="F711" s="1">
        <v>0</v>
      </c>
      <c r="G711" s="2">
        <f t="shared" si="10"/>
        <v>17517.723499999996</v>
      </c>
      <c r="H711" s="2">
        <f t="shared" si="11"/>
        <v>0.5999999999994543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489.75</v>
      </c>
      <c r="D713" s="1">
        <f>'PR-RAS'!E720</f>
        <v>337.79</v>
      </c>
      <c r="E713" s="1">
        <v>0</v>
      </c>
      <c r="F713" s="1">
        <v>0</v>
      </c>
      <c r="G713" s="2">
        <f t="shared" si="10"/>
        <v>829.71495999999991</v>
      </c>
      <c r="H713" s="2">
        <f t="shared" si="11"/>
        <v>0.45999999999997954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2241.9899999999998</v>
      </c>
      <c r="D715" s="1">
        <f>'PR-RAS'!E722</f>
        <v>560.74</v>
      </c>
      <c r="E715" s="1">
        <v>0</v>
      </c>
      <c r="F715" s="1">
        <v>0</v>
      </c>
      <c r="G715" s="2">
        <f t="shared" si="10"/>
        <v>2401.5175799999997</v>
      </c>
      <c r="H715" s="2">
        <f t="shared" si="11"/>
        <v>0.27000000000020918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111.88</v>
      </c>
      <c r="D716" s="1">
        <f>'PR-RAS'!E723</f>
        <v>0</v>
      </c>
      <c r="E716" s="1">
        <v>0</v>
      </c>
      <c r="F716" s="1">
        <v>0</v>
      </c>
      <c r="G716" s="2">
        <f t="shared" si="10"/>
        <v>79.994199999999992</v>
      </c>
      <c r="H716" s="2">
        <f t="shared" si="11"/>
        <v>0.12000000000000455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2311.6999999999998</v>
      </c>
      <c r="D718" s="1">
        <f>'PR-RAS'!E725</f>
        <v>1477.02</v>
      </c>
      <c r="E718" s="1">
        <v>0</v>
      </c>
      <c r="F718" s="1">
        <v>0</v>
      </c>
      <c r="G718" s="2">
        <f t="shared" si="10"/>
        <v>3775.5355799999998</v>
      </c>
      <c r="H718" s="2">
        <f t="shared" si="11"/>
        <v>0.32000000000016371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2032.07</v>
      </c>
      <c r="D732" s="1">
        <f>'PR-RAS'!E739</f>
        <v>1330.1</v>
      </c>
      <c r="E732" s="1">
        <v>0</v>
      </c>
      <c r="F732" s="1">
        <v>0</v>
      </c>
      <c r="G732" s="2">
        <f t="shared" si="10"/>
        <v>3430.0493699999997</v>
      </c>
      <c r="H732" s="2">
        <f t="shared" si="11"/>
        <v>0.16999999999984539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3318.07</v>
      </c>
      <c r="D759" s="1">
        <f>'PR-RAS'!E766</f>
        <v>0</v>
      </c>
      <c r="E759" s="1">
        <v>0</v>
      </c>
      <c r="F759" s="1">
        <v>0</v>
      </c>
      <c r="G759" s="2">
        <f t="shared" si="10"/>
        <v>2515.0970600000001</v>
      </c>
      <c r="H759" s="2">
        <f t="shared" si="11"/>
        <v>7.0000000000163709E-2</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27551.37</v>
      </c>
      <c r="D809" s="1">
        <f>'PR-RAS'!E816</f>
        <v>5945</v>
      </c>
      <c r="E809" s="1">
        <v>0</v>
      </c>
      <c r="F809" s="1">
        <v>0</v>
      </c>
      <c r="G809" s="2">
        <f t="shared" si="10"/>
        <v>31868.626959999998</v>
      </c>
      <c r="H809" s="2">
        <f t="shared" si="11"/>
        <v>0.36999999999898137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4332.07</v>
      </c>
      <c r="D817" s="1">
        <f>'PR-RAS'!E824</f>
        <v>4496.5200000000004</v>
      </c>
      <c r="E817" s="1">
        <v>0</v>
      </c>
      <c r="F817" s="1">
        <v>0</v>
      </c>
      <c r="G817" s="2">
        <f t="shared" si="18"/>
        <v>10873.28976</v>
      </c>
      <c r="H817" s="2">
        <f t="shared" si="19"/>
        <v>0.5499999999992724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729.98</v>
      </c>
      <c r="D822" s="1">
        <f>'PR-RAS'!E829</f>
        <v>3471.42</v>
      </c>
      <c r="E822" s="1">
        <v>0</v>
      </c>
      <c r="F822" s="1">
        <v>0</v>
      </c>
      <c r="G822" s="2">
        <f t="shared" si="18"/>
        <v>6299.3852199999992</v>
      </c>
      <c r="H822" s="2">
        <f t="shared" si="19"/>
        <v>0.44000000000005457</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5030.46</v>
      </c>
      <c r="D823" s="1">
        <f>'PR-RAS'!E830</f>
        <v>0</v>
      </c>
      <c r="E823" s="1">
        <v>0</v>
      </c>
      <c r="F823" s="1">
        <v>0</v>
      </c>
      <c r="G823" s="2">
        <f t="shared" si="18"/>
        <v>4135.0381200000002</v>
      </c>
      <c r="H823" s="2">
        <f t="shared" si="19"/>
        <v>0.46000000000003638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8228.4500000000007</v>
      </c>
      <c r="E947" s="1">
        <v>0</v>
      </c>
      <c r="F947" s="1">
        <v>0</v>
      </c>
      <c r="G947" s="2">
        <f t="shared" si="18"/>
        <v>15568.2274</v>
      </c>
      <c r="H947" s="2">
        <f t="shared" si="19"/>
        <v>0.4500000000007276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70674.559999999998</v>
      </c>
      <c r="D961" s="1">
        <f>'PR-RAS'!E968</f>
        <v>33722.68</v>
      </c>
      <c r="E961" s="1">
        <v>0</v>
      </c>
      <c r="F961" s="1">
        <v>0</v>
      </c>
      <c r="G961" s="2">
        <f t="shared" si="18"/>
        <v>132595.12319999997</v>
      </c>
      <c r="H961" s="2">
        <f t="shared" si="19"/>
        <v>0.76000000000203727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604338.9</v>
      </c>
      <c r="D1480" s="6"/>
      <c r="E1480" s="6">
        <v>0</v>
      </c>
      <c r="F1480" s="6">
        <v>0</v>
      </c>
      <c r="G1480" s="7">
        <f t="shared" ref="G1480:G1580" si="34">B1480/1000*C1480</f>
        <v>604.33890000000008</v>
      </c>
      <c r="H1480" s="7">
        <f t="shared" ref="H1480:H1580" si="35">ABS(C1480-ROUND(C1480,0))</f>
        <v>9.9999999976716936E-2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754594.53</v>
      </c>
      <c r="D1481" s="1">
        <v>0</v>
      </c>
      <c r="E1481" s="1">
        <v>0</v>
      </c>
      <c r="F1481" s="1">
        <v>0</v>
      </c>
      <c r="G1481" s="2">
        <f t="shared" si="34"/>
        <v>1509.1890600000002</v>
      </c>
      <c r="H1481" s="2">
        <f t="shared" si="35"/>
        <v>0.46999999997206032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484418.02</v>
      </c>
      <c r="D1483" s="1">
        <v>0</v>
      </c>
      <c r="E1483" s="1">
        <v>0</v>
      </c>
      <c r="F1483" s="1">
        <v>0</v>
      </c>
      <c r="G1483" s="2">
        <f t="shared" si="34"/>
        <v>1937.6720800000001</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242665.02</v>
      </c>
      <c r="D1484" s="1">
        <v>0</v>
      </c>
      <c r="E1484" s="1">
        <v>0</v>
      </c>
      <c r="F1484" s="1">
        <v>0</v>
      </c>
      <c r="G1484" s="2">
        <f t="shared" si="34"/>
        <v>1213.3251</v>
      </c>
      <c r="H1484" s="2">
        <f t="shared" si="35"/>
        <v>1.9999999989522621E-2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180403.68</v>
      </c>
      <c r="D1485" s="1">
        <v>0</v>
      </c>
      <c r="E1485" s="1">
        <v>0</v>
      </c>
      <c r="F1485" s="1">
        <v>0</v>
      </c>
      <c r="G1485" s="2">
        <f t="shared" si="34"/>
        <v>1082.4220800000001</v>
      </c>
      <c r="H1485" s="2">
        <f t="shared" si="35"/>
        <v>0.32000000000698492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928.14</v>
      </c>
      <c r="D1486" s="1">
        <v>0</v>
      </c>
      <c r="E1486" s="1">
        <v>0</v>
      </c>
      <c r="F1486" s="1">
        <v>0</v>
      </c>
      <c r="G1486" s="2">
        <f t="shared" si="34"/>
        <v>6.4969799999999998</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4496.5200000000004</v>
      </c>
      <c r="D1489" s="1">
        <v>0</v>
      </c>
      <c r="E1489" s="1">
        <v>0</v>
      </c>
      <c r="F1489" s="1">
        <v>0</v>
      </c>
      <c r="G1489" s="2">
        <f t="shared" si="34"/>
        <v>44.965200000000003</v>
      </c>
      <c r="H1489" s="2">
        <f t="shared" si="35"/>
        <v>0.47999999999956344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55924.66</v>
      </c>
      <c r="D1491" s="1">
        <v>0</v>
      </c>
      <c r="E1491" s="1">
        <v>0</v>
      </c>
      <c r="F1491" s="1">
        <v>0</v>
      </c>
      <c r="G1491" s="2">
        <f t="shared" si="34"/>
        <v>671.09592000000009</v>
      </c>
      <c r="H1491" s="2">
        <f t="shared" si="35"/>
        <v>0.33999999999650754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270176.51</v>
      </c>
      <c r="D1492" s="1">
        <v>0</v>
      </c>
      <c r="E1492" s="1">
        <v>0</v>
      </c>
      <c r="F1492" s="1">
        <v>0</v>
      </c>
      <c r="G1492" s="2">
        <f t="shared" si="34"/>
        <v>3512.2946299999999</v>
      </c>
      <c r="H1492" s="2">
        <f t="shared" si="35"/>
        <v>0.48999999999068677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897374.52</v>
      </c>
      <c r="D1499" s="1">
        <v>0</v>
      </c>
      <c r="E1499" s="1">
        <v>0</v>
      </c>
      <c r="F1499" s="1">
        <v>0</v>
      </c>
      <c r="G1499" s="2">
        <f t="shared" si="34"/>
        <v>17947.490400000002</v>
      </c>
      <c r="H1499" s="2">
        <f t="shared" si="35"/>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466427.36</v>
      </c>
      <c r="D1501" s="1">
        <v>0</v>
      </c>
      <c r="E1501" s="1">
        <v>0</v>
      </c>
      <c r="F1501" s="1">
        <v>0</v>
      </c>
      <c r="G1501" s="2">
        <f t="shared" si="34"/>
        <v>10261.401919999998</v>
      </c>
      <c r="H1501" s="2">
        <f t="shared" si="35"/>
        <v>0.35999999998603016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230958.71</v>
      </c>
      <c r="D1502" s="1">
        <v>0</v>
      </c>
      <c r="E1502" s="1">
        <v>0</v>
      </c>
      <c r="F1502" s="1">
        <v>0</v>
      </c>
      <c r="G1502" s="2">
        <f t="shared" si="34"/>
        <v>5312.05033</v>
      </c>
      <c r="H1502" s="2">
        <f t="shared" si="35"/>
        <v>0.29000000000814907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188484.97</v>
      </c>
      <c r="D1503" s="1">
        <v>0</v>
      </c>
      <c r="E1503" s="1">
        <v>0</v>
      </c>
      <c r="F1503" s="1">
        <v>0</v>
      </c>
      <c r="G1503" s="2">
        <f t="shared" si="34"/>
        <v>4523.6392800000003</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1148.07</v>
      </c>
      <c r="D1504" s="1">
        <v>0</v>
      </c>
      <c r="E1504" s="1">
        <v>0</v>
      </c>
      <c r="F1504" s="1">
        <v>0</v>
      </c>
      <c r="G1504" s="2">
        <f t="shared" si="34"/>
        <v>28.701750000000001</v>
      </c>
      <c r="H1504" s="2">
        <f t="shared" si="35"/>
        <v>6.9999999999936335E-2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4675.87</v>
      </c>
      <c r="D1507" s="1">
        <v>0</v>
      </c>
      <c r="E1507" s="1">
        <v>0</v>
      </c>
      <c r="F1507" s="1">
        <v>0</v>
      </c>
      <c r="G1507" s="2">
        <f t="shared" si="34"/>
        <v>130.92436000000001</v>
      </c>
      <c r="H1507" s="2">
        <f t="shared" si="35"/>
        <v>0.13000000000010914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41159.74</v>
      </c>
      <c r="D1509" s="1">
        <v>0</v>
      </c>
      <c r="E1509" s="1">
        <v>0</v>
      </c>
      <c r="F1509" s="1">
        <v>0</v>
      </c>
      <c r="G1509" s="2">
        <f t="shared" si="34"/>
        <v>1234.7921999999999</v>
      </c>
      <c r="H1509" s="2">
        <f t="shared" si="35"/>
        <v>0.26000000000203727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380787.24</v>
      </c>
      <c r="D1510" s="1">
        <v>0</v>
      </c>
      <c r="E1510" s="1">
        <v>0</v>
      </c>
      <c r="F1510" s="1">
        <v>0</v>
      </c>
      <c r="G1510" s="2">
        <f t="shared" si="34"/>
        <v>11804.40444</v>
      </c>
      <c r="H1510" s="2">
        <f t="shared" si="35"/>
        <v>0.23999999999068677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50159.92</v>
      </c>
      <c r="D1511" s="1">
        <v>0</v>
      </c>
      <c r="E1511" s="1">
        <v>0</v>
      </c>
      <c r="F1511" s="1">
        <v>0</v>
      </c>
      <c r="G1511" s="2">
        <f t="shared" si="34"/>
        <v>1605.11744</v>
      </c>
      <c r="H1511" s="2">
        <f t="shared" si="35"/>
        <v>8.000000000174623E-2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50159.92</v>
      </c>
      <c r="D1515" s="1">
        <v>0</v>
      </c>
      <c r="E1515" s="1">
        <v>0</v>
      </c>
      <c r="F1515" s="1">
        <v>0</v>
      </c>
      <c r="G1515" s="2">
        <f t="shared" si="34"/>
        <v>1805.7571199999998</v>
      </c>
      <c r="H1515" s="2">
        <f t="shared" si="35"/>
        <v>8.000000000174623E-2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461558.91000000015</v>
      </c>
      <c r="D1517" s="1">
        <v>0</v>
      </c>
      <c r="E1517" s="1">
        <v>0</v>
      </c>
      <c r="F1517" s="1">
        <v>0</v>
      </c>
      <c r="G1517" s="2">
        <f t="shared" si="34"/>
        <v>17539.238580000005</v>
      </c>
      <c r="H1517" s="2">
        <f t="shared" si="35"/>
        <v>8.9999999850988388E-2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14563.23</v>
      </c>
      <c r="D1518" s="1">
        <v>0</v>
      </c>
      <c r="E1518" s="1">
        <v>0</v>
      </c>
      <c r="F1518" s="1">
        <v>0</v>
      </c>
      <c r="G1518" s="2">
        <f t="shared" si="34"/>
        <v>567.96596999999997</v>
      </c>
      <c r="H1518" s="2">
        <f t="shared" si="35"/>
        <v>0.22999999999956344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11694.21</v>
      </c>
      <c r="D1524" s="1">
        <v>0</v>
      </c>
      <c r="E1524" s="1">
        <v>0</v>
      </c>
      <c r="F1524" s="1">
        <v>0</v>
      </c>
      <c r="G1524" s="2">
        <f t="shared" si="34"/>
        <v>526.23944999999992</v>
      </c>
      <c r="H1524" s="2">
        <f t="shared" si="35"/>
        <v>0.20999999999912689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6511.56</v>
      </c>
      <c r="D1530" s="1">
        <v>0</v>
      </c>
      <c r="E1530" s="1">
        <v>0</v>
      </c>
      <c r="F1530" s="1">
        <v>0</v>
      </c>
      <c r="G1530" s="2">
        <f t="shared" si="34"/>
        <v>332.08956000000001</v>
      </c>
      <c r="H1530" s="2">
        <f t="shared" si="35"/>
        <v>0.43999999999959982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6511.56</v>
      </c>
      <c r="D1531" s="1">
        <v>0</v>
      </c>
      <c r="E1531" s="1">
        <v>0</v>
      </c>
      <c r="F1531" s="1">
        <v>0</v>
      </c>
      <c r="G1531" s="2">
        <f t="shared" si="34"/>
        <v>338.60111999999998</v>
      </c>
      <c r="H1531" s="2">
        <f t="shared" si="35"/>
        <v>0.43999999999959982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5182.6499999999996</v>
      </c>
      <c r="D1560" s="1">
        <v>0</v>
      </c>
      <c r="E1560" s="1">
        <v>0</v>
      </c>
      <c r="F1560" s="1">
        <v>0</v>
      </c>
      <c r="G1560" s="2">
        <f t="shared" si="34"/>
        <v>419.79464999999999</v>
      </c>
      <c r="H1560" s="2">
        <f t="shared" si="35"/>
        <v>0.3500000000003638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5182.6499999999996</v>
      </c>
      <c r="D1561" s="1">
        <v>0</v>
      </c>
      <c r="E1561" s="1">
        <v>0</v>
      </c>
      <c r="F1561" s="1">
        <v>0</v>
      </c>
      <c r="G1561" s="2">
        <f t="shared" si="34"/>
        <v>424.97730000000001</v>
      </c>
      <c r="H1561" s="2">
        <f t="shared" si="35"/>
        <v>0.3500000000003638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2869.02</v>
      </c>
      <c r="D1565" s="1">
        <v>0</v>
      </c>
      <c r="E1565" s="1">
        <v>0</v>
      </c>
      <c r="F1565" s="1">
        <v>0</v>
      </c>
      <c r="G1565" s="2">
        <f t="shared" si="34"/>
        <v>246.73571999999999</v>
      </c>
      <c r="H1565" s="2">
        <f t="shared" si="35"/>
        <v>1.999999999998181E-2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2869.02</v>
      </c>
      <c r="D1566" s="1">
        <v>0</v>
      </c>
      <c r="E1566" s="1">
        <v>0</v>
      </c>
      <c r="F1566" s="1">
        <v>0</v>
      </c>
      <c r="G1566" s="2">
        <f t="shared" si="34"/>
        <v>249.60473999999999</v>
      </c>
      <c r="H1566" s="2">
        <f t="shared" si="35"/>
        <v>1.999999999998181E-2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446995.68</v>
      </c>
      <c r="D1576" s="1">
        <v>0</v>
      </c>
      <c r="E1576" s="1">
        <v>0</v>
      </c>
      <c r="F1576" s="1">
        <v>0</v>
      </c>
      <c r="G1576" s="2">
        <f t="shared" si="34"/>
        <v>43358.580959999999</v>
      </c>
      <c r="H1576" s="2">
        <f t="shared" si="35"/>
        <v>0.32000000000698492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148216.26</v>
      </c>
      <c r="D1578" s="1">
        <v>0</v>
      </c>
      <c r="E1578" s="1">
        <v>0</v>
      </c>
      <c r="F1578" s="1">
        <v>0</v>
      </c>
      <c r="G1578" s="2">
        <f t="shared" si="34"/>
        <v>14673.409740000001</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298779.42</v>
      </c>
      <c r="D1580" s="13">
        <v>0</v>
      </c>
      <c r="E1580" s="13">
        <v>0</v>
      </c>
      <c r="F1580" s="13">
        <v>0</v>
      </c>
      <c r="G1580" s="14">
        <f t="shared" si="34"/>
        <v>30176.721420000002</v>
      </c>
      <c r="H1580" s="14">
        <f t="shared" si="35"/>
        <v>0.41999999998370185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31729</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612901.41000000015</v>
      </c>
      <c r="I16" s="170">
        <f>'PR-RAS'!E6</f>
        <v>990652.3600000001</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485904.51</v>
      </c>
      <c r="I17" s="170">
        <f>'PR-RAS'!E151</f>
        <v>526109.83000000007</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598742.37000000023</v>
      </c>
      <c r="I18" s="170">
        <f>'PR-RAS'!E645</f>
        <v>403127.03</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604338.9</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461558.91000000015</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14563.23</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446995.68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71" zoomScaleNormal="100" workbookViewId="0">
      <selection activeCell="D293" sqref="D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612901.41000000015</v>
      </c>
      <c r="E6" s="51">
        <f>E7+E44+E50+E82+E106+E124+E133+E139</f>
        <v>990652.3600000001</v>
      </c>
      <c r="F6" s="52">
        <f t="shared" ref="F6:F131" si="0">IF(D6&lt;&gt;0,IF(E6/D6&gt;=100,"&gt;&gt;100",E6/D6*100),"-")</f>
        <v>161.6332323334025</v>
      </c>
    </row>
    <row r="7" spans="1:25" ht="12.75" customHeight="1" x14ac:dyDescent="0.2">
      <c r="A7" s="53">
        <v>61</v>
      </c>
      <c r="B7" s="294" t="s">
        <v>60</v>
      </c>
      <c r="C7" s="50" t="s">
        <v>61</v>
      </c>
      <c r="D7" s="51">
        <f t="shared" ref="D7:E7" si="1">D8+D17+D23+D29+D37+D40</f>
        <v>322227.20000000001</v>
      </c>
      <c r="E7" s="51">
        <f t="shared" si="1"/>
        <v>396122.25000000006</v>
      </c>
      <c r="F7" s="52">
        <f t="shared" si="0"/>
        <v>122.93259228271233</v>
      </c>
    </row>
    <row r="8" spans="1:25" ht="12.75" customHeight="1" x14ac:dyDescent="0.2">
      <c r="A8" s="53">
        <v>611</v>
      </c>
      <c r="B8" s="85" t="s">
        <v>62</v>
      </c>
      <c r="C8" s="50" t="s">
        <v>63</v>
      </c>
      <c r="D8" s="51">
        <f t="shared" ref="D8:E8" si="2">SUM(D9:D14)-D15-D16</f>
        <v>307371.01</v>
      </c>
      <c r="E8" s="51">
        <f t="shared" si="2"/>
        <v>380363.84</v>
      </c>
      <c r="F8" s="52">
        <f t="shared" si="0"/>
        <v>123.74746727090495</v>
      </c>
    </row>
    <row r="9" spans="1:25" ht="12.75" customHeight="1" x14ac:dyDescent="0.2">
      <c r="A9" s="53">
        <v>6111</v>
      </c>
      <c r="B9" s="85" t="s">
        <v>64</v>
      </c>
      <c r="C9" s="50" t="s">
        <v>65</v>
      </c>
      <c r="D9" s="242">
        <v>347343.41</v>
      </c>
      <c r="E9" s="242">
        <v>458775.43</v>
      </c>
      <c r="F9" s="52">
        <f t="shared" si="0"/>
        <v>132.08122474527443</v>
      </c>
    </row>
    <row r="10" spans="1:25" ht="12.75" customHeight="1" x14ac:dyDescent="0.2">
      <c r="A10" s="53">
        <v>6112</v>
      </c>
      <c r="B10" s="85" t="s">
        <v>66</v>
      </c>
      <c r="C10" s="50" t="s">
        <v>67</v>
      </c>
      <c r="D10" s="242">
        <v>21942.69</v>
      </c>
      <c r="E10" s="242">
        <v>28630.959999999999</v>
      </c>
      <c r="F10" s="52">
        <f t="shared" si="0"/>
        <v>130.48062931208526</v>
      </c>
    </row>
    <row r="11" spans="1:25" ht="12.75" customHeight="1" x14ac:dyDescent="0.2">
      <c r="A11" s="53">
        <v>6113</v>
      </c>
      <c r="B11" s="85" t="s">
        <v>68</v>
      </c>
      <c r="C11" s="50" t="s">
        <v>69</v>
      </c>
      <c r="D11" s="242">
        <v>2007.81</v>
      </c>
      <c r="E11" s="242">
        <v>1638.77</v>
      </c>
      <c r="F11" s="52">
        <f t="shared" si="0"/>
        <v>81.619774779486107</v>
      </c>
    </row>
    <row r="12" spans="1:25" ht="12.75" customHeight="1" x14ac:dyDescent="0.2">
      <c r="A12" s="53">
        <v>6114</v>
      </c>
      <c r="B12" s="85" t="s">
        <v>70</v>
      </c>
      <c r="C12" s="50" t="s">
        <v>71</v>
      </c>
      <c r="D12" s="242">
        <v>24234.69</v>
      </c>
      <c r="E12" s="242">
        <v>3352.55</v>
      </c>
      <c r="F12" s="52">
        <f t="shared" si="0"/>
        <v>13.833682213389157</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88157.59</v>
      </c>
      <c r="E15" s="242">
        <v>112033.87</v>
      </c>
      <c r="F15" s="52">
        <f t="shared" si="0"/>
        <v>127.08363511298346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12988.33</v>
      </c>
      <c r="E23" s="51">
        <f t="shared" si="4"/>
        <v>13765.33</v>
      </c>
      <c r="F23" s="52">
        <f t="shared" si="0"/>
        <v>105.98229333563283</v>
      </c>
    </row>
    <row r="24" spans="1:6" ht="12.75" customHeight="1" x14ac:dyDescent="0.2">
      <c r="A24" s="53">
        <v>6131</v>
      </c>
      <c r="B24" s="85" t="s">
        <v>94</v>
      </c>
      <c r="C24" s="50" t="s">
        <v>95</v>
      </c>
      <c r="D24" s="242">
        <v>46.45</v>
      </c>
      <c r="E24" s="242">
        <v>65.63</v>
      </c>
      <c r="F24" s="52">
        <f t="shared" si="0"/>
        <v>141.291711517761</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12941.88</v>
      </c>
      <c r="E27" s="242">
        <v>13699.7</v>
      </c>
      <c r="F27" s="52">
        <f t="shared" si="0"/>
        <v>105.85556348845763</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1867.86</v>
      </c>
      <c r="E29" s="51">
        <f t="shared" si="5"/>
        <v>1993.08</v>
      </c>
      <c r="F29" s="52">
        <f t="shared" si="0"/>
        <v>106.70392855995632</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1782.78</v>
      </c>
      <c r="E31" s="242">
        <v>1993.08</v>
      </c>
      <c r="F31" s="52">
        <f t="shared" si="0"/>
        <v>111.79618348870864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85.08</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175972.35</v>
      </c>
      <c r="E50" s="51">
        <f>E51+E54+E59+E62+E65+E68+E71+E74+E77</f>
        <v>437943.58999999997</v>
      </c>
      <c r="F50" s="52">
        <f t="shared" si="0"/>
        <v>248.87068337724645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174921.19</v>
      </c>
      <c r="E59" s="51">
        <f t="shared" si="12"/>
        <v>205342.31</v>
      </c>
      <c r="F59" s="52">
        <f t="shared" si="0"/>
        <v>117.39132920374027</v>
      </c>
    </row>
    <row r="60" spans="1:6" ht="24" x14ac:dyDescent="0.2">
      <c r="A60" s="53">
        <v>6331</v>
      </c>
      <c r="B60" s="86" t="s">
        <v>166</v>
      </c>
      <c r="C60" s="50" t="s">
        <v>167</v>
      </c>
      <c r="D60" s="242">
        <v>174921.19</v>
      </c>
      <c r="E60" s="242">
        <v>177470.52</v>
      </c>
      <c r="F60" s="52">
        <f t="shared" si="0"/>
        <v>101.45741633703726</v>
      </c>
    </row>
    <row r="61" spans="1:6" ht="24" x14ac:dyDescent="0.2">
      <c r="A61" s="53">
        <v>6332</v>
      </c>
      <c r="B61" s="86" t="s">
        <v>168</v>
      </c>
      <c r="C61" s="50" t="s">
        <v>169</v>
      </c>
      <c r="D61" s="242">
        <v>0</v>
      </c>
      <c r="E61" s="242">
        <v>27871.79</v>
      </c>
      <c r="F61" s="52" t="str">
        <f t="shared" si="0"/>
        <v>-</v>
      </c>
    </row>
    <row r="62" spans="1:6" ht="12.75" customHeight="1" x14ac:dyDescent="0.2">
      <c r="A62" s="53">
        <v>634</v>
      </c>
      <c r="B62" s="85" t="s">
        <v>170</v>
      </c>
      <c r="C62" s="50" t="s">
        <v>171</v>
      </c>
      <c r="D62" s="51">
        <f t="shared" ref="D62:E62" si="13">SUM(D63:D64)</f>
        <v>0</v>
      </c>
      <c r="E62" s="51">
        <f t="shared" si="13"/>
        <v>1895.28</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1895.28</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1051.1600000000001</v>
      </c>
      <c r="E68" s="51">
        <f t="shared" si="15"/>
        <v>3302.82</v>
      </c>
      <c r="F68" s="52">
        <f t="shared" si="0"/>
        <v>314.20716161193349</v>
      </c>
    </row>
    <row r="69" spans="1:6" ht="12.75" customHeight="1" x14ac:dyDescent="0.2">
      <c r="A69" s="53" t="s">
        <v>184</v>
      </c>
      <c r="B69" s="85" t="s">
        <v>185</v>
      </c>
      <c r="C69" s="50" t="s">
        <v>184</v>
      </c>
      <c r="D69" s="242">
        <v>1051.1600000000001</v>
      </c>
      <c r="E69" s="242">
        <v>3302.82</v>
      </c>
      <c r="F69" s="52">
        <f t="shared" si="0"/>
        <v>314.20716161193349</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227403.18</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227403.18</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27622.760000000002</v>
      </c>
      <c r="E82" s="51">
        <f t="shared" si="19"/>
        <v>27965.210000000003</v>
      </c>
      <c r="F82" s="52">
        <f t="shared" si="0"/>
        <v>101.23973853445491</v>
      </c>
    </row>
    <row r="83" spans="1:6" ht="12.75" customHeight="1" x14ac:dyDescent="0.2">
      <c r="A83" s="53">
        <v>641</v>
      </c>
      <c r="B83" s="85" t="s">
        <v>212</v>
      </c>
      <c r="C83" s="50" t="s">
        <v>213</v>
      </c>
      <c r="D83" s="51">
        <f t="shared" ref="D83:E83" si="20">SUM(D84:D90)</f>
        <v>3.25</v>
      </c>
      <c r="E83" s="51">
        <f t="shared" si="20"/>
        <v>1.84</v>
      </c>
      <c r="F83" s="52">
        <f t="shared" si="0"/>
        <v>56.61538461538462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3.19</v>
      </c>
      <c r="E85" s="242">
        <v>1.76</v>
      </c>
      <c r="F85" s="52">
        <f t="shared" si="0"/>
        <v>55.172413793103445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0.06</v>
      </c>
      <c r="E90" s="242">
        <v>0.08</v>
      </c>
      <c r="F90" s="52">
        <f t="shared" si="0"/>
        <v>133.33333333333334</v>
      </c>
    </row>
    <row r="91" spans="1:6" ht="12.75" customHeight="1" x14ac:dyDescent="0.2">
      <c r="A91" s="53">
        <v>642</v>
      </c>
      <c r="B91" s="85" t="s">
        <v>228</v>
      </c>
      <c r="C91" s="50" t="s">
        <v>229</v>
      </c>
      <c r="D91" s="51">
        <f t="shared" ref="D91:E91" si="21">SUM(D92:D97)</f>
        <v>27619.510000000002</v>
      </c>
      <c r="E91" s="51">
        <f t="shared" si="21"/>
        <v>27963.370000000003</v>
      </c>
      <c r="F91" s="52">
        <f t="shared" si="0"/>
        <v>101.24498950198611</v>
      </c>
    </row>
    <row r="92" spans="1:6" ht="12.75" customHeight="1" x14ac:dyDescent="0.2">
      <c r="A92" s="53">
        <v>6421</v>
      </c>
      <c r="B92" s="85" t="s">
        <v>230</v>
      </c>
      <c r="C92" s="50" t="s">
        <v>231</v>
      </c>
      <c r="D92" s="242">
        <v>820.01</v>
      </c>
      <c r="E92" s="242">
        <v>810.47</v>
      </c>
      <c r="F92" s="52">
        <f t="shared" si="0"/>
        <v>98.836599553663987</v>
      </c>
    </row>
    <row r="93" spans="1:6" ht="12.75" customHeight="1" x14ac:dyDescent="0.2">
      <c r="A93" s="53">
        <v>6422</v>
      </c>
      <c r="B93" s="85" t="s">
        <v>232</v>
      </c>
      <c r="C93" s="50" t="s">
        <v>233</v>
      </c>
      <c r="D93" s="242">
        <v>5865.99</v>
      </c>
      <c r="E93" s="242">
        <v>3405.8</v>
      </c>
      <c r="F93" s="52">
        <f t="shared" si="0"/>
        <v>58.060105796293563</v>
      </c>
    </row>
    <row r="94" spans="1:6" ht="12.75" customHeight="1" x14ac:dyDescent="0.2">
      <c r="A94" s="53">
        <v>6423</v>
      </c>
      <c r="B94" s="85" t="s">
        <v>234</v>
      </c>
      <c r="C94" s="50" t="s">
        <v>235</v>
      </c>
      <c r="D94" s="242">
        <v>15643.16</v>
      </c>
      <c r="E94" s="242">
        <v>18178.400000000001</v>
      </c>
      <c r="F94" s="52">
        <f t="shared" si="0"/>
        <v>116.20669992507908</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5290.35</v>
      </c>
      <c r="E97" s="242">
        <v>5568.7</v>
      </c>
      <c r="F97" s="52">
        <f t="shared" si="0"/>
        <v>105.26146663264244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77631.549999999988</v>
      </c>
      <c r="E106" s="51">
        <f t="shared" si="23"/>
        <v>123160.06</v>
      </c>
      <c r="F106" s="52">
        <f t="shared" si="0"/>
        <v>158.64691610562974</v>
      </c>
    </row>
    <row r="107" spans="1:6" ht="12.75" customHeight="1" x14ac:dyDescent="0.2">
      <c r="A107" s="53">
        <v>651</v>
      </c>
      <c r="B107" s="85" t="s">
        <v>260</v>
      </c>
      <c r="C107" s="50" t="s">
        <v>261</v>
      </c>
      <c r="D107" s="51">
        <f t="shared" ref="D107:E107" si="24">SUM(D108:D111)</f>
        <v>12242.09</v>
      </c>
      <c r="E107" s="51">
        <f t="shared" si="24"/>
        <v>12725.42</v>
      </c>
      <c r="F107" s="52">
        <f t="shared" si="0"/>
        <v>103.94810036521542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10154.52</v>
      </c>
      <c r="E109" s="242">
        <v>10925.78</v>
      </c>
      <c r="F109" s="52">
        <f t="shared" si="0"/>
        <v>107.5952383766047</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2087.5700000000002</v>
      </c>
      <c r="E111" s="242">
        <v>1799.64</v>
      </c>
      <c r="F111" s="52">
        <f t="shared" si="0"/>
        <v>86.207408613842887</v>
      </c>
    </row>
    <row r="112" spans="1:6" ht="12.75" customHeight="1" x14ac:dyDescent="0.2">
      <c r="A112" s="53">
        <v>652</v>
      </c>
      <c r="B112" s="85" t="s">
        <v>270</v>
      </c>
      <c r="C112" s="50" t="s">
        <v>271</v>
      </c>
      <c r="D112" s="51">
        <f t="shared" ref="D112:E112" si="25">SUM(D113:D119)</f>
        <v>39860.81</v>
      </c>
      <c r="E112" s="51">
        <f t="shared" si="25"/>
        <v>73184.45</v>
      </c>
      <c r="F112" s="52">
        <f t="shared" si="0"/>
        <v>183.60000712479248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42.74</v>
      </c>
      <c r="E114" s="242">
        <v>782.2</v>
      </c>
      <c r="F114" s="52">
        <f t="shared" si="0"/>
        <v>1830.1357042583061</v>
      </c>
    </row>
    <row r="115" spans="1:6" ht="12.75" customHeight="1" x14ac:dyDescent="0.2">
      <c r="A115" s="53">
        <v>6524</v>
      </c>
      <c r="B115" s="85" t="s">
        <v>276</v>
      </c>
      <c r="C115" s="50" t="s">
        <v>277</v>
      </c>
      <c r="D115" s="242">
        <v>1446.65</v>
      </c>
      <c r="E115" s="242">
        <v>14461.8</v>
      </c>
      <c r="F115" s="52">
        <f t="shared" si="0"/>
        <v>999.67511146441768</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38371.42</v>
      </c>
      <c r="E117" s="242">
        <v>57940.45</v>
      </c>
      <c r="F117" s="52">
        <f t="shared" si="0"/>
        <v>150.9989726728904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25528.65</v>
      </c>
      <c r="E120" s="51">
        <f t="shared" si="26"/>
        <v>37250.19</v>
      </c>
      <c r="F120" s="52">
        <f t="shared" si="0"/>
        <v>145.91523641085604</v>
      </c>
    </row>
    <row r="121" spans="1:6" ht="12.75" customHeight="1" x14ac:dyDescent="0.2">
      <c r="A121" s="53">
        <v>6531</v>
      </c>
      <c r="B121" s="85" t="s">
        <v>288</v>
      </c>
      <c r="C121" s="50" t="s">
        <v>289</v>
      </c>
      <c r="D121" s="242">
        <v>0</v>
      </c>
      <c r="E121" s="242">
        <v>12741.88</v>
      </c>
      <c r="F121" s="52" t="str">
        <f t="shared" si="0"/>
        <v>-</v>
      </c>
    </row>
    <row r="122" spans="1:6" ht="12.75" customHeight="1" x14ac:dyDescent="0.2">
      <c r="A122" s="53">
        <v>6532</v>
      </c>
      <c r="B122" s="85" t="s">
        <v>290</v>
      </c>
      <c r="C122" s="50" t="s">
        <v>291</v>
      </c>
      <c r="D122" s="242">
        <v>25528.65</v>
      </c>
      <c r="E122" s="242">
        <v>24508.31</v>
      </c>
      <c r="F122" s="52">
        <f t="shared" si="0"/>
        <v>96.003157237065011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9141.2800000000007</v>
      </c>
      <c r="E124" s="51">
        <f t="shared" si="27"/>
        <v>5337.18</v>
      </c>
      <c r="F124" s="52">
        <f t="shared" si="0"/>
        <v>58.385477744910993</v>
      </c>
    </row>
    <row r="125" spans="1:6" ht="12.75" customHeight="1" x14ac:dyDescent="0.2">
      <c r="A125" s="53">
        <v>661</v>
      </c>
      <c r="B125" s="86" t="s">
        <v>296</v>
      </c>
      <c r="C125" s="50" t="s">
        <v>297</v>
      </c>
      <c r="D125" s="51">
        <f t="shared" ref="D125:E125" si="28">SUM(D126:D127)</f>
        <v>2772.23</v>
      </c>
      <c r="E125" s="51">
        <f t="shared" si="28"/>
        <v>3892.4</v>
      </c>
      <c r="F125" s="52">
        <f t="shared" si="0"/>
        <v>140.4068205019064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2772.23</v>
      </c>
      <c r="E127" s="242">
        <v>3892.4</v>
      </c>
      <c r="F127" s="52">
        <f t="shared" si="0"/>
        <v>140.4068205019064</v>
      </c>
    </row>
    <row r="128" spans="1:6" ht="24" x14ac:dyDescent="0.2">
      <c r="A128" s="53">
        <v>663</v>
      </c>
      <c r="B128" s="231" t="s">
        <v>302</v>
      </c>
      <c r="C128" s="50" t="s">
        <v>303</v>
      </c>
      <c r="D128" s="51">
        <f t="shared" ref="D128:E128" si="29">SUM(D129:D132)</f>
        <v>6369.05</v>
      </c>
      <c r="E128" s="51">
        <f t="shared" si="29"/>
        <v>1444.78</v>
      </c>
      <c r="F128" s="52">
        <f t="shared" si="0"/>
        <v>22.684387781537279</v>
      </c>
    </row>
    <row r="129" spans="1:6" ht="12.75" customHeight="1" x14ac:dyDescent="0.2">
      <c r="A129" s="53">
        <v>6631</v>
      </c>
      <c r="B129" s="86" t="s">
        <v>304</v>
      </c>
      <c r="C129" s="50" t="s">
        <v>305</v>
      </c>
      <c r="D129" s="242">
        <v>6369.05</v>
      </c>
      <c r="E129" s="242">
        <v>144.78</v>
      </c>
      <c r="F129" s="52">
        <f t="shared" si="0"/>
        <v>2.2731804586241275</v>
      </c>
    </row>
    <row r="130" spans="1:6" ht="12.75" customHeight="1" x14ac:dyDescent="0.2">
      <c r="A130" s="53">
        <v>6632</v>
      </c>
      <c r="B130" s="232" t="s">
        <v>306</v>
      </c>
      <c r="C130" s="50" t="s">
        <v>307</v>
      </c>
      <c r="D130" s="242">
        <v>0</v>
      </c>
      <c r="E130" s="242">
        <v>1300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306.27</v>
      </c>
      <c r="E139" s="51">
        <f t="shared" si="33"/>
        <v>124.07</v>
      </c>
      <c r="F139" s="52">
        <f t="shared" si="31"/>
        <v>40.510007509713652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306.27</v>
      </c>
      <c r="E150" s="242">
        <v>124.07</v>
      </c>
      <c r="F150" s="52">
        <f t="shared" si="31"/>
        <v>40.510007509713652</v>
      </c>
    </row>
    <row r="151" spans="1:6" ht="12.75" customHeight="1" x14ac:dyDescent="0.2">
      <c r="A151" s="53">
        <v>3</v>
      </c>
      <c r="B151" s="85" t="s">
        <v>348</v>
      </c>
      <c r="C151" s="50" t="s">
        <v>56</v>
      </c>
      <c r="D151" s="51">
        <f t="shared" ref="D151:E151" si="35">D152+D163+D196+D215+D224+D252+D263</f>
        <v>485904.51</v>
      </c>
      <c r="E151" s="51">
        <f t="shared" si="35"/>
        <v>526109.83000000007</v>
      </c>
      <c r="F151" s="52">
        <f t="shared" si="31"/>
        <v>108.27432534017846</v>
      </c>
    </row>
    <row r="152" spans="1:6" ht="12.75" customHeight="1" x14ac:dyDescent="0.2">
      <c r="A152" s="53">
        <v>31</v>
      </c>
      <c r="B152" s="85" t="s">
        <v>349</v>
      </c>
      <c r="C152" s="50" t="s">
        <v>350</v>
      </c>
      <c r="D152" s="51">
        <f t="shared" ref="D152:E152" si="36">D153+D158+D159</f>
        <v>180445.06</v>
      </c>
      <c r="E152" s="51">
        <f t="shared" si="36"/>
        <v>243903.74</v>
      </c>
      <c r="F152" s="52">
        <f t="shared" si="31"/>
        <v>135.16786771552515</v>
      </c>
    </row>
    <row r="153" spans="1:6" ht="12.75" customHeight="1" x14ac:dyDescent="0.2">
      <c r="A153" s="53">
        <v>311</v>
      </c>
      <c r="B153" s="85" t="s">
        <v>351</v>
      </c>
      <c r="C153" s="50" t="s">
        <v>352</v>
      </c>
      <c r="D153" s="51">
        <f t="shared" ref="D153:E153" si="37">SUM(D154:D157)</f>
        <v>153438.20000000001</v>
      </c>
      <c r="E153" s="51">
        <f t="shared" si="37"/>
        <v>192854.18</v>
      </c>
      <c r="F153" s="52">
        <f t="shared" si="31"/>
        <v>125.68850520926338</v>
      </c>
    </row>
    <row r="154" spans="1:6" ht="12.75" customHeight="1" x14ac:dyDescent="0.2">
      <c r="A154" s="53">
        <v>3111</v>
      </c>
      <c r="B154" s="85" t="s">
        <v>353</v>
      </c>
      <c r="C154" s="50" t="s">
        <v>354</v>
      </c>
      <c r="D154" s="242">
        <v>153438.20000000001</v>
      </c>
      <c r="E154" s="242">
        <v>192854.18</v>
      </c>
      <c r="F154" s="52">
        <f t="shared" si="31"/>
        <v>125.68850520926338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1689.56</v>
      </c>
      <c r="E158" s="242">
        <v>19228.650000000001</v>
      </c>
      <c r="F158" s="52">
        <f t="shared" si="31"/>
        <v>1138.0862473069913</v>
      </c>
    </row>
    <row r="159" spans="1:6" ht="12.75" customHeight="1" x14ac:dyDescent="0.2">
      <c r="A159" s="53">
        <v>313</v>
      </c>
      <c r="B159" s="85" t="s">
        <v>363</v>
      </c>
      <c r="C159" s="50" t="s">
        <v>364</v>
      </c>
      <c r="D159" s="51">
        <f t="shared" ref="D159:E159" si="38">SUM(D160:D162)</f>
        <v>25317.3</v>
      </c>
      <c r="E159" s="51">
        <f t="shared" si="38"/>
        <v>31820.91</v>
      </c>
      <c r="F159" s="52">
        <f t="shared" si="31"/>
        <v>125.68840279176689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25317.3</v>
      </c>
      <c r="E161" s="242">
        <v>31820.91</v>
      </c>
      <c r="F161" s="52">
        <f t="shared" si="31"/>
        <v>125.68840279176689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192619.07</v>
      </c>
      <c r="E163" s="51">
        <f t="shared" si="39"/>
        <v>193081.59000000003</v>
      </c>
      <c r="F163" s="52">
        <f t="shared" si="31"/>
        <v>100.2401216037436</v>
      </c>
    </row>
    <row r="164" spans="1:6" ht="12.75" customHeight="1" x14ac:dyDescent="0.2">
      <c r="A164" s="53">
        <v>321</v>
      </c>
      <c r="B164" s="85" t="s">
        <v>372</v>
      </c>
      <c r="C164" s="50" t="s">
        <v>373</v>
      </c>
      <c r="D164" s="51">
        <f t="shared" ref="D164:E164" si="40">SUM(D165:D168)</f>
        <v>7122.6100000000006</v>
      </c>
      <c r="E164" s="51">
        <f t="shared" si="40"/>
        <v>11039.499999999998</v>
      </c>
      <c r="F164" s="52">
        <f t="shared" si="31"/>
        <v>154.99234129062236</v>
      </c>
    </row>
    <row r="165" spans="1:6" ht="12.75" customHeight="1" x14ac:dyDescent="0.2">
      <c r="A165" s="53">
        <v>3211</v>
      </c>
      <c r="B165" s="85" t="s">
        <v>374</v>
      </c>
      <c r="C165" s="50" t="s">
        <v>375</v>
      </c>
      <c r="D165" s="242">
        <v>251.41</v>
      </c>
      <c r="E165" s="242">
        <v>549.04999999999995</v>
      </c>
      <c r="F165" s="52">
        <f t="shared" si="31"/>
        <v>218.38829004415098</v>
      </c>
    </row>
    <row r="166" spans="1:6" ht="12.75" customHeight="1" x14ac:dyDescent="0.2">
      <c r="A166" s="53">
        <v>3212</v>
      </c>
      <c r="B166" s="85" t="s">
        <v>376</v>
      </c>
      <c r="C166" s="50" t="s">
        <v>377</v>
      </c>
      <c r="D166" s="242">
        <v>6230.55</v>
      </c>
      <c r="E166" s="242">
        <v>9221.15</v>
      </c>
      <c r="F166" s="52">
        <f t="shared" si="31"/>
        <v>147.99897280336404</v>
      </c>
    </row>
    <row r="167" spans="1:6" ht="12.75" customHeight="1" x14ac:dyDescent="0.2">
      <c r="A167" s="53">
        <v>3213</v>
      </c>
      <c r="B167" s="85" t="s">
        <v>378</v>
      </c>
      <c r="C167" s="50" t="s">
        <v>379</v>
      </c>
      <c r="D167" s="242">
        <v>605.88</v>
      </c>
      <c r="E167" s="242">
        <v>1002.5</v>
      </c>
      <c r="F167" s="52">
        <f t="shared" si="31"/>
        <v>165.46180761867038</v>
      </c>
    </row>
    <row r="168" spans="1:6" ht="12.75" customHeight="1" x14ac:dyDescent="0.2">
      <c r="A168" s="53">
        <v>3214</v>
      </c>
      <c r="B168" s="85" t="s">
        <v>380</v>
      </c>
      <c r="C168" s="50" t="s">
        <v>381</v>
      </c>
      <c r="D168" s="242">
        <v>34.770000000000003</v>
      </c>
      <c r="E168" s="242">
        <v>266.8</v>
      </c>
      <c r="F168" s="52">
        <f t="shared" si="31"/>
        <v>767.32815645671553</v>
      </c>
    </row>
    <row r="169" spans="1:6" ht="12.75" customHeight="1" x14ac:dyDescent="0.2">
      <c r="A169" s="53">
        <v>322</v>
      </c>
      <c r="B169" s="85" t="s">
        <v>382</v>
      </c>
      <c r="C169" s="50" t="s">
        <v>383</v>
      </c>
      <c r="D169" s="51">
        <f t="shared" ref="D169:E169" si="41">SUM(D170:D176)</f>
        <v>42731.189999999995</v>
      </c>
      <c r="E169" s="51">
        <f t="shared" si="41"/>
        <v>46600.800000000003</v>
      </c>
      <c r="F169" s="52">
        <f t="shared" si="31"/>
        <v>109.05570380792111</v>
      </c>
    </row>
    <row r="170" spans="1:6" ht="12.75" customHeight="1" x14ac:dyDescent="0.2">
      <c r="A170" s="53">
        <v>3221</v>
      </c>
      <c r="B170" s="85" t="s">
        <v>384</v>
      </c>
      <c r="C170" s="50" t="s">
        <v>385</v>
      </c>
      <c r="D170" s="242">
        <v>5462.85</v>
      </c>
      <c r="E170" s="242">
        <v>7045.61</v>
      </c>
      <c r="F170" s="52">
        <f t="shared" si="31"/>
        <v>128.97315503812112</v>
      </c>
    </row>
    <row r="171" spans="1:6" ht="12.75" customHeight="1" x14ac:dyDescent="0.2">
      <c r="A171" s="53">
        <v>3222</v>
      </c>
      <c r="B171" s="85" t="s">
        <v>386</v>
      </c>
      <c r="C171" s="50" t="s">
        <v>387</v>
      </c>
      <c r="D171" s="242">
        <v>10538.58</v>
      </c>
      <c r="E171" s="242">
        <v>10664</v>
      </c>
      <c r="F171" s="52">
        <f t="shared" si="31"/>
        <v>101.19010341051641</v>
      </c>
    </row>
    <row r="172" spans="1:6" ht="12.75" customHeight="1" x14ac:dyDescent="0.2">
      <c r="A172" s="53">
        <v>3223</v>
      </c>
      <c r="B172" s="85" t="s">
        <v>388</v>
      </c>
      <c r="C172" s="50" t="s">
        <v>389</v>
      </c>
      <c r="D172" s="242">
        <v>20073.91</v>
      </c>
      <c r="E172" s="242">
        <v>21196.43</v>
      </c>
      <c r="F172" s="52">
        <f t="shared" si="31"/>
        <v>105.59193500419201</v>
      </c>
    </row>
    <row r="173" spans="1:6" ht="12.75" customHeight="1" x14ac:dyDescent="0.2">
      <c r="A173" s="53">
        <v>3224</v>
      </c>
      <c r="B173" s="85" t="s">
        <v>390</v>
      </c>
      <c r="C173" s="50" t="s">
        <v>391</v>
      </c>
      <c r="D173" s="242">
        <v>1685.78</v>
      </c>
      <c r="E173" s="242">
        <v>3560.03</v>
      </c>
      <c r="F173" s="52">
        <f t="shared" si="31"/>
        <v>211.17998789877683</v>
      </c>
    </row>
    <row r="174" spans="1:6" ht="12.75" customHeight="1" x14ac:dyDescent="0.2">
      <c r="A174" s="53">
        <v>3225</v>
      </c>
      <c r="B174" s="85" t="s">
        <v>392</v>
      </c>
      <c r="C174" s="50" t="s">
        <v>393</v>
      </c>
      <c r="D174" s="242">
        <v>3633.39</v>
      </c>
      <c r="E174" s="242">
        <v>2856.62</v>
      </c>
      <c r="F174" s="52">
        <f t="shared" si="31"/>
        <v>78.621342602913529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1336.68</v>
      </c>
      <c r="E176" s="242">
        <v>1278.1099999999999</v>
      </c>
      <c r="F176" s="52">
        <f t="shared" si="31"/>
        <v>95.618248197025451</v>
      </c>
    </row>
    <row r="177" spans="1:6" ht="12.75" customHeight="1" x14ac:dyDescent="0.2">
      <c r="A177" s="53">
        <v>323</v>
      </c>
      <c r="B177" s="85" t="s">
        <v>398</v>
      </c>
      <c r="C177" s="50" t="s">
        <v>399</v>
      </c>
      <c r="D177" s="51">
        <f t="shared" ref="D177:E177" si="42">SUM(D178:D186)</f>
        <v>118846.70000000001</v>
      </c>
      <c r="E177" s="51">
        <f t="shared" si="42"/>
        <v>119318.90000000001</v>
      </c>
      <c r="F177" s="52">
        <f t="shared" si="31"/>
        <v>100.39731856248429</v>
      </c>
    </row>
    <row r="178" spans="1:6" ht="12.75" customHeight="1" x14ac:dyDescent="0.2">
      <c r="A178" s="53">
        <v>3231</v>
      </c>
      <c r="B178" s="85" t="s">
        <v>400</v>
      </c>
      <c r="C178" s="50" t="s">
        <v>401</v>
      </c>
      <c r="D178" s="242">
        <v>2034.43</v>
      </c>
      <c r="E178" s="242">
        <v>2196.13</v>
      </c>
      <c r="F178" s="52">
        <f t="shared" si="31"/>
        <v>107.94817221531339</v>
      </c>
    </row>
    <row r="179" spans="1:6" ht="12.75" customHeight="1" x14ac:dyDescent="0.2">
      <c r="A179" s="53">
        <v>3232</v>
      </c>
      <c r="B179" s="85" t="s">
        <v>402</v>
      </c>
      <c r="C179" s="50" t="s">
        <v>403</v>
      </c>
      <c r="D179" s="242">
        <v>49699.8</v>
      </c>
      <c r="E179" s="242">
        <v>67049.119999999995</v>
      </c>
      <c r="F179" s="52">
        <f t="shared" si="31"/>
        <v>134.90822900695775</v>
      </c>
    </row>
    <row r="180" spans="1:6" ht="12.75" customHeight="1" x14ac:dyDescent="0.2">
      <c r="A180" s="53">
        <v>3233</v>
      </c>
      <c r="B180" s="85" t="s">
        <v>404</v>
      </c>
      <c r="C180" s="50" t="s">
        <v>405</v>
      </c>
      <c r="D180" s="242">
        <v>13086.27</v>
      </c>
      <c r="E180" s="242">
        <v>12813.2</v>
      </c>
      <c r="F180" s="52">
        <f t="shared" si="31"/>
        <v>97.913309140037626</v>
      </c>
    </row>
    <row r="181" spans="1:6" ht="12.75" customHeight="1" x14ac:dyDescent="0.2">
      <c r="A181" s="53">
        <v>3234</v>
      </c>
      <c r="B181" s="85" t="s">
        <v>406</v>
      </c>
      <c r="C181" s="50" t="s">
        <v>407</v>
      </c>
      <c r="D181" s="242">
        <v>11959.78</v>
      </c>
      <c r="E181" s="242">
        <v>10654.6</v>
      </c>
      <c r="F181" s="52">
        <f t="shared" si="31"/>
        <v>89.08692300360039</v>
      </c>
    </row>
    <row r="182" spans="1:6" ht="12.75" customHeight="1" x14ac:dyDescent="0.2">
      <c r="A182" s="53">
        <v>3235</v>
      </c>
      <c r="B182" s="85" t="s">
        <v>408</v>
      </c>
      <c r="C182" s="50" t="s">
        <v>409</v>
      </c>
      <c r="D182" s="242">
        <v>84.61</v>
      </c>
      <c r="E182" s="242">
        <v>28.2</v>
      </c>
      <c r="F182" s="52">
        <f t="shared" si="31"/>
        <v>33.329393688689279</v>
      </c>
    </row>
    <row r="183" spans="1:6" ht="12.75" customHeight="1" x14ac:dyDescent="0.2">
      <c r="A183" s="53">
        <v>3236</v>
      </c>
      <c r="B183" s="85" t="s">
        <v>410</v>
      </c>
      <c r="C183" s="50" t="s">
        <v>411</v>
      </c>
      <c r="D183" s="242">
        <v>4436.33</v>
      </c>
      <c r="E183" s="242">
        <v>2614.02</v>
      </c>
      <c r="F183" s="52">
        <f t="shared" si="31"/>
        <v>58.923028719684964</v>
      </c>
    </row>
    <row r="184" spans="1:6" ht="12.75" customHeight="1" x14ac:dyDescent="0.2">
      <c r="A184" s="53">
        <v>3237</v>
      </c>
      <c r="B184" s="85" t="s">
        <v>412</v>
      </c>
      <c r="C184" s="50" t="s">
        <v>413</v>
      </c>
      <c r="D184" s="242">
        <v>19960.22</v>
      </c>
      <c r="E184" s="242">
        <v>9190.68</v>
      </c>
      <c r="F184" s="52">
        <f t="shared" si="31"/>
        <v>46.044983472126056</v>
      </c>
    </row>
    <row r="185" spans="1:6" ht="12.75" customHeight="1" x14ac:dyDescent="0.2">
      <c r="A185" s="53">
        <v>3238</v>
      </c>
      <c r="B185" s="85" t="s">
        <v>414</v>
      </c>
      <c r="C185" s="50" t="s">
        <v>415</v>
      </c>
      <c r="D185" s="242">
        <v>3209.08</v>
      </c>
      <c r="E185" s="242">
        <v>4999.09</v>
      </c>
      <c r="F185" s="52">
        <f t="shared" si="31"/>
        <v>155.77953806075263</v>
      </c>
    </row>
    <row r="186" spans="1:6" ht="12.75" customHeight="1" x14ac:dyDescent="0.2">
      <c r="A186" s="53">
        <v>3239</v>
      </c>
      <c r="B186" s="85" t="s">
        <v>416</v>
      </c>
      <c r="C186" s="50" t="s">
        <v>417</v>
      </c>
      <c r="D186" s="242">
        <v>14376.18</v>
      </c>
      <c r="E186" s="242">
        <v>9773.86</v>
      </c>
      <c r="F186" s="52">
        <f t="shared" si="31"/>
        <v>67.98648876127038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23918.57</v>
      </c>
      <c r="E188" s="51">
        <f t="shared" si="43"/>
        <v>16122.39</v>
      </c>
      <c r="F188" s="52">
        <f t="shared" si="31"/>
        <v>67.405325652829575</v>
      </c>
    </row>
    <row r="189" spans="1:6" ht="12.75" customHeight="1" x14ac:dyDescent="0.2">
      <c r="A189" s="53">
        <v>3291</v>
      </c>
      <c r="B189" s="232" t="s">
        <v>422</v>
      </c>
      <c r="C189" s="50" t="s">
        <v>423</v>
      </c>
      <c r="D189" s="242">
        <v>4719.75</v>
      </c>
      <c r="E189" s="242">
        <v>3499.82</v>
      </c>
      <c r="F189" s="52">
        <f t="shared" si="31"/>
        <v>74.152656390698667</v>
      </c>
    </row>
    <row r="190" spans="1:6" ht="12.75" customHeight="1" x14ac:dyDescent="0.2">
      <c r="A190" s="53">
        <v>3292</v>
      </c>
      <c r="B190" s="85" t="s">
        <v>424</v>
      </c>
      <c r="C190" s="50" t="s">
        <v>425</v>
      </c>
      <c r="D190" s="242">
        <v>827.13</v>
      </c>
      <c r="E190" s="242">
        <v>850.43</v>
      </c>
      <c r="F190" s="52">
        <f t="shared" si="31"/>
        <v>102.81696952111518</v>
      </c>
    </row>
    <row r="191" spans="1:6" ht="12.75" customHeight="1" x14ac:dyDescent="0.2">
      <c r="A191" s="53">
        <v>3293</v>
      </c>
      <c r="B191" s="85" t="s">
        <v>426</v>
      </c>
      <c r="C191" s="50" t="s">
        <v>427</v>
      </c>
      <c r="D191" s="242">
        <v>713.97</v>
      </c>
      <c r="E191" s="242">
        <v>781.71</v>
      </c>
      <c r="F191" s="52">
        <f t="shared" si="31"/>
        <v>109.48779360477332</v>
      </c>
    </row>
    <row r="192" spans="1:6" ht="12.75" customHeight="1" x14ac:dyDescent="0.2">
      <c r="A192" s="53">
        <v>3294</v>
      </c>
      <c r="B192" s="85" t="s">
        <v>428</v>
      </c>
      <c r="C192" s="50" t="s">
        <v>429</v>
      </c>
      <c r="D192" s="242">
        <v>5955.94</v>
      </c>
      <c r="E192" s="242">
        <v>5111.55</v>
      </c>
      <c r="F192" s="52">
        <f t="shared" si="31"/>
        <v>85.822724876341951</v>
      </c>
    </row>
    <row r="193" spans="1:6" ht="12.75" customHeight="1" x14ac:dyDescent="0.2">
      <c r="A193" s="53">
        <v>3295</v>
      </c>
      <c r="B193" s="85" t="s">
        <v>430</v>
      </c>
      <c r="C193" s="50" t="s">
        <v>431</v>
      </c>
      <c r="D193" s="242">
        <v>5464.17</v>
      </c>
      <c r="E193" s="242">
        <v>1158.6300000000001</v>
      </c>
      <c r="F193" s="52">
        <f t="shared" si="31"/>
        <v>21.204135303257406</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6237.61</v>
      </c>
      <c r="E195" s="242">
        <v>4720.25</v>
      </c>
      <c r="F195" s="52">
        <f t="shared" si="31"/>
        <v>75.67401616965472</v>
      </c>
    </row>
    <row r="196" spans="1:6" ht="12.75" customHeight="1" x14ac:dyDescent="0.2">
      <c r="A196" s="53">
        <v>34</v>
      </c>
      <c r="B196" s="232" t="s">
        <v>436</v>
      </c>
      <c r="C196" s="50" t="s">
        <v>437</v>
      </c>
      <c r="D196" s="51">
        <f t="shared" ref="D196:E196" si="44">D197+D202+D210</f>
        <v>3166.1</v>
      </c>
      <c r="E196" s="51">
        <f t="shared" si="44"/>
        <v>2875.4399999999996</v>
      </c>
      <c r="F196" s="52">
        <f t="shared" si="31"/>
        <v>90.819620353115809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2032.07</v>
      </c>
      <c r="E202" s="51">
        <f t="shared" si="46"/>
        <v>1330.1</v>
      </c>
      <c r="F202" s="52">
        <f t="shared" si="31"/>
        <v>65.455422303365523</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2032.07</v>
      </c>
      <c r="E204" s="242">
        <v>1330.1</v>
      </c>
      <c r="F204" s="52">
        <f t="shared" si="31"/>
        <v>65.455422303365523</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1134.03</v>
      </c>
      <c r="E210" s="51">
        <f t="shared" si="47"/>
        <v>1545.34</v>
      </c>
      <c r="F210" s="52">
        <f t="shared" si="31"/>
        <v>136.26976358650123</v>
      </c>
    </row>
    <row r="211" spans="1:6" ht="12.75" customHeight="1" x14ac:dyDescent="0.2">
      <c r="A211" s="53">
        <v>3431</v>
      </c>
      <c r="B211" s="232" t="s">
        <v>466</v>
      </c>
      <c r="C211" s="50" t="s">
        <v>467</v>
      </c>
      <c r="D211" s="242">
        <v>1061.23</v>
      </c>
      <c r="E211" s="242">
        <v>1455.76</v>
      </c>
      <c r="F211" s="52">
        <f t="shared" si="31"/>
        <v>137.17667235189356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72.8</v>
      </c>
      <c r="E214" s="242">
        <v>89.58</v>
      </c>
      <c r="F214" s="52">
        <f t="shared" si="31"/>
        <v>123.04945054945055</v>
      </c>
    </row>
    <row r="215" spans="1:6" ht="12.75" customHeight="1" x14ac:dyDescent="0.2">
      <c r="A215" s="53">
        <v>35</v>
      </c>
      <c r="B215" s="85" t="s">
        <v>474</v>
      </c>
      <c r="C215" s="50" t="s">
        <v>475</v>
      </c>
      <c r="D215" s="51">
        <f t="shared" ref="D215:E215" si="48">D216+D219+D223</f>
        <v>3698.07</v>
      </c>
      <c r="E215" s="51">
        <f t="shared" si="48"/>
        <v>0</v>
      </c>
      <c r="F215" s="52">
        <f t="shared" si="31"/>
        <v>0</v>
      </c>
    </row>
    <row r="216" spans="1:6" ht="12.75" customHeight="1" x14ac:dyDescent="0.2">
      <c r="A216" s="53">
        <v>351</v>
      </c>
      <c r="B216" s="85" t="s">
        <v>476</v>
      </c>
      <c r="C216" s="50" t="s">
        <v>477</v>
      </c>
      <c r="D216" s="51">
        <f t="shared" ref="D216:E216" si="49">SUM(D217:D218)</f>
        <v>3698.07</v>
      </c>
      <c r="E216" s="51">
        <f t="shared" si="49"/>
        <v>0</v>
      </c>
      <c r="F216" s="52">
        <f t="shared" si="31"/>
        <v>0</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3698.07</v>
      </c>
      <c r="E218" s="242">
        <v>0</v>
      </c>
      <c r="F218" s="52">
        <f t="shared" si="31"/>
        <v>0</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3318.07</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3318.07</v>
      </c>
      <c r="E231" s="51">
        <f t="shared" si="55"/>
        <v>0</v>
      </c>
      <c r="F231" s="52">
        <f t="shared" si="52"/>
        <v>0</v>
      </c>
    </row>
    <row r="232" spans="1:6" ht="12.75" customHeight="1" x14ac:dyDescent="0.2">
      <c r="A232" s="53">
        <v>3631</v>
      </c>
      <c r="B232" s="85" t="s">
        <v>508</v>
      </c>
      <c r="C232" s="50" t="s">
        <v>509</v>
      </c>
      <c r="D232" s="242">
        <v>3318.07</v>
      </c>
      <c r="E232" s="242">
        <v>0</v>
      </c>
      <c r="F232" s="52">
        <f t="shared" si="52"/>
        <v>0</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31883.439999999999</v>
      </c>
      <c r="E252" s="51">
        <f t="shared" si="63"/>
        <v>10441.52</v>
      </c>
      <c r="F252" s="52">
        <f t="shared" ref="F252:F258" si="64">IF(D252&lt;&gt;0,IF(E252/D252&gt;=100,"&gt;&gt;100",E252/D252*100),"-")</f>
        <v>32.749038372271002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31883.439999999999</v>
      </c>
      <c r="E259" s="51">
        <f t="shared" si="66"/>
        <v>10441.52</v>
      </c>
      <c r="F259" s="52">
        <f t="shared" ref="F259:F262" si="67">IF(D259&lt;&gt;0,IF(E259/D259&gt;=100,"&gt;&gt;100",E259/D259*100),"-")</f>
        <v>32.749038372271002</v>
      </c>
    </row>
    <row r="260" spans="1:6" ht="12.75" customHeight="1" x14ac:dyDescent="0.2">
      <c r="A260" s="53">
        <v>3721</v>
      </c>
      <c r="B260" s="85" t="s">
        <v>560</v>
      </c>
      <c r="C260" s="50" t="s">
        <v>561</v>
      </c>
      <c r="D260" s="242">
        <v>27551.37</v>
      </c>
      <c r="E260" s="242">
        <v>5945</v>
      </c>
      <c r="F260" s="52">
        <f t="shared" si="67"/>
        <v>21.577874348898078</v>
      </c>
    </row>
    <row r="261" spans="1:6" ht="12.75" customHeight="1" x14ac:dyDescent="0.2">
      <c r="A261" s="53">
        <v>3722</v>
      </c>
      <c r="B261" s="85" t="s">
        <v>562</v>
      </c>
      <c r="C261" s="50" t="s">
        <v>563</v>
      </c>
      <c r="D261" s="242">
        <v>4332.07</v>
      </c>
      <c r="E261" s="242">
        <v>4496.5200000000004</v>
      </c>
      <c r="F261" s="52">
        <f t="shared" si="67"/>
        <v>103.79610671111041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70774.7</v>
      </c>
      <c r="E263" s="51">
        <f t="shared" si="68"/>
        <v>75807.540000000008</v>
      </c>
      <c r="F263" s="52">
        <f t="shared" ref="F263:F267" si="69">IF(D263&lt;&gt;0,IF(E263/D263&gt;=100,"&gt;&gt;100",E263/D263*100),"-")</f>
        <v>107.11107217692199</v>
      </c>
    </row>
    <row r="264" spans="1:6" ht="12.75" customHeight="1" x14ac:dyDescent="0.2">
      <c r="A264" s="53">
        <v>381</v>
      </c>
      <c r="B264" s="85" t="s">
        <v>568</v>
      </c>
      <c r="C264" s="50" t="s">
        <v>569</v>
      </c>
      <c r="D264" s="51">
        <f t="shared" ref="D264:E264" si="70">SUM(D265:D267)</f>
        <v>65744.239999999991</v>
      </c>
      <c r="E264" s="51">
        <f t="shared" si="70"/>
        <v>75807.540000000008</v>
      </c>
      <c r="F264" s="52">
        <f t="shared" si="69"/>
        <v>115.30674017982415</v>
      </c>
    </row>
    <row r="265" spans="1:6" ht="12.75" customHeight="1" x14ac:dyDescent="0.2">
      <c r="A265" s="53">
        <v>3811</v>
      </c>
      <c r="B265" s="85" t="s">
        <v>570</v>
      </c>
      <c r="C265" s="50" t="s">
        <v>571</v>
      </c>
      <c r="D265" s="242">
        <v>65081.13</v>
      </c>
      <c r="E265" s="242">
        <v>74619.33</v>
      </c>
      <c r="F265" s="52">
        <f t="shared" si="69"/>
        <v>114.65586107678216</v>
      </c>
    </row>
    <row r="266" spans="1:6" ht="12.75" customHeight="1" x14ac:dyDescent="0.2">
      <c r="A266" s="53">
        <v>3812</v>
      </c>
      <c r="B266" s="85" t="s">
        <v>572</v>
      </c>
      <c r="C266" s="50" t="s">
        <v>573</v>
      </c>
      <c r="D266" s="242">
        <v>663.11</v>
      </c>
      <c r="E266" s="242">
        <v>1188.21</v>
      </c>
      <c r="F266" s="52">
        <f t="shared" si="69"/>
        <v>179.18746512644961</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5030.46</v>
      </c>
      <c r="E279" s="51">
        <f t="shared" si="75"/>
        <v>0</v>
      </c>
      <c r="F279" s="52">
        <f t="shared" si="74"/>
        <v>0</v>
      </c>
    </row>
    <row r="280" spans="1:6" ht="24" x14ac:dyDescent="0.2">
      <c r="A280" s="53">
        <v>3861</v>
      </c>
      <c r="B280" s="85" t="s">
        <v>599</v>
      </c>
      <c r="C280" s="50" t="s">
        <v>600</v>
      </c>
      <c r="D280" s="242">
        <v>5030.46</v>
      </c>
      <c r="E280" s="242">
        <v>0</v>
      </c>
      <c r="F280" s="52">
        <f t="shared" si="74"/>
        <v>0</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485904.51</v>
      </c>
      <c r="E289" s="51">
        <f t="shared" si="79"/>
        <v>526109.83000000007</v>
      </c>
      <c r="F289" s="52">
        <f t="shared" si="76"/>
        <v>108.27432534017846</v>
      </c>
    </row>
    <row r="290" spans="1:6" ht="12.75" customHeight="1" x14ac:dyDescent="0.2">
      <c r="A290" s="53" t="s">
        <v>609</v>
      </c>
      <c r="B290" s="85" t="s">
        <v>620</v>
      </c>
      <c r="C290" s="50" t="s">
        <v>621</v>
      </c>
      <c r="D290" s="51">
        <f>IF(D6&gt;=D289,D6-D289,0)</f>
        <v>126996.90000000014</v>
      </c>
      <c r="E290" s="51">
        <f>IF(E6&gt;=E289,E6-E289,0)</f>
        <v>464542.53</v>
      </c>
      <c r="F290" s="52">
        <f t="shared" si="76"/>
        <v>365.79044842826835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471160.16</v>
      </c>
      <c r="E292" s="242">
        <v>212701.21</v>
      </c>
      <c r="F292" s="52">
        <f t="shared" si="76"/>
        <v>45.144141643894507</v>
      </c>
    </row>
    <row r="293" spans="1:6" ht="12.75" customHeight="1" x14ac:dyDescent="0.2">
      <c r="A293" s="53">
        <v>92221</v>
      </c>
      <c r="B293" s="85" t="s">
        <v>626</v>
      </c>
      <c r="C293" s="50" t="s">
        <v>627</v>
      </c>
      <c r="D293" s="242"/>
      <c r="E293" s="242">
        <v>0</v>
      </c>
      <c r="F293" s="52" t="str">
        <f t="shared" si="76"/>
        <v>-</v>
      </c>
    </row>
    <row r="294" spans="1:6" ht="12.75" customHeight="1" x14ac:dyDescent="0.2">
      <c r="A294" s="53">
        <v>96</v>
      </c>
      <c r="B294" s="85" t="s">
        <v>628</v>
      </c>
      <c r="C294" s="50" t="s">
        <v>629</v>
      </c>
      <c r="D294" s="242">
        <v>92299.78</v>
      </c>
      <c r="E294" s="242">
        <v>126721.26</v>
      </c>
      <c r="F294" s="52">
        <f t="shared" si="76"/>
        <v>137.29313330974352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31083.68</v>
      </c>
      <c r="E298" s="51">
        <f t="shared" si="80"/>
        <v>5599.33</v>
      </c>
      <c r="F298" s="52">
        <f t="shared" ref="F298:F418" si="81">IF(D298&lt;&gt;0,IF(E298/D298&gt;=100,"&gt;&gt;100",E298/D298*100),"-")</f>
        <v>18.013729391114566</v>
      </c>
    </row>
    <row r="299" spans="1:6" ht="12.75" customHeight="1" x14ac:dyDescent="0.2">
      <c r="A299" s="53">
        <v>71</v>
      </c>
      <c r="B299" s="85" t="s">
        <v>637</v>
      </c>
      <c r="C299" s="50" t="s">
        <v>638</v>
      </c>
      <c r="D299" s="51">
        <f t="shared" ref="D299:E299" si="82">D300+D304</f>
        <v>29570.639999999999</v>
      </c>
      <c r="E299" s="51">
        <f t="shared" si="82"/>
        <v>4209.2299999999996</v>
      </c>
      <c r="F299" s="52">
        <f t="shared" si="81"/>
        <v>14.234490697529711</v>
      </c>
    </row>
    <row r="300" spans="1:6" ht="24" x14ac:dyDescent="0.2">
      <c r="A300" s="53">
        <v>711</v>
      </c>
      <c r="B300" s="85" t="s">
        <v>639</v>
      </c>
      <c r="C300" s="50" t="s">
        <v>640</v>
      </c>
      <c r="D300" s="51">
        <f t="shared" ref="D300:E300" si="83">SUM(D301:D303)</f>
        <v>29570.639999999999</v>
      </c>
      <c r="E300" s="51">
        <f t="shared" si="83"/>
        <v>4209.2299999999996</v>
      </c>
      <c r="F300" s="52">
        <f t="shared" si="81"/>
        <v>14.234490697529711</v>
      </c>
    </row>
    <row r="301" spans="1:6" ht="12.75" customHeight="1" x14ac:dyDescent="0.2">
      <c r="A301" s="53">
        <v>7111</v>
      </c>
      <c r="B301" s="85" t="s">
        <v>641</v>
      </c>
      <c r="C301" s="50" t="s">
        <v>642</v>
      </c>
      <c r="D301" s="242">
        <v>29570.639999999999</v>
      </c>
      <c r="E301" s="242">
        <v>4209.2299999999996</v>
      </c>
      <c r="F301" s="52">
        <f t="shared" si="81"/>
        <v>14.234490697529711</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1513.04</v>
      </c>
      <c r="E311" s="51">
        <f t="shared" si="85"/>
        <v>1390.1</v>
      </c>
      <c r="F311" s="52">
        <f t="shared" si="81"/>
        <v>91.874636493417228</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280</v>
      </c>
      <c r="F326" s="52" t="str">
        <f t="shared" si="81"/>
        <v>-</v>
      </c>
    </row>
    <row r="327" spans="1:6" ht="12.75" customHeight="1" x14ac:dyDescent="0.2">
      <c r="A327" s="53">
        <v>7231</v>
      </c>
      <c r="B327" s="85" t="s">
        <v>693</v>
      </c>
      <c r="C327" s="50" t="s">
        <v>694</v>
      </c>
      <c r="D327" s="242">
        <v>0</v>
      </c>
      <c r="E327" s="242">
        <v>280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1513.04</v>
      </c>
      <c r="E336" s="51">
        <f t="shared" si="90"/>
        <v>1110.0999999999999</v>
      </c>
      <c r="F336" s="52">
        <f t="shared" si="81"/>
        <v>73.368846824935233</v>
      </c>
    </row>
    <row r="337" spans="1:6" ht="12.75" customHeight="1" x14ac:dyDescent="0.2">
      <c r="A337" s="53">
        <v>7251</v>
      </c>
      <c r="B337" s="85" t="s">
        <v>713</v>
      </c>
      <c r="C337" s="50" t="s">
        <v>714</v>
      </c>
      <c r="D337" s="242">
        <v>1513.04</v>
      </c>
      <c r="E337" s="242">
        <v>1110.0999999999999</v>
      </c>
      <c r="F337" s="52">
        <f t="shared" si="81"/>
        <v>73.368846824935233</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30498.370000000003</v>
      </c>
      <c r="E350" s="51">
        <f t="shared" si="95"/>
        <v>271487.57999999996</v>
      </c>
      <c r="F350" s="52">
        <f t="shared" si="81"/>
        <v>890.17078617644131</v>
      </c>
    </row>
    <row r="351" spans="1:6" ht="12.75" customHeight="1" x14ac:dyDescent="0.2">
      <c r="A351" s="53">
        <v>41</v>
      </c>
      <c r="B351" s="85" t="s">
        <v>741</v>
      </c>
      <c r="C351" s="50" t="s">
        <v>742</v>
      </c>
      <c r="D351" s="51">
        <f t="shared" ref="D351:E351" si="96">D352+D356</f>
        <v>0</v>
      </c>
      <c r="E351" s="51">
        <f t="shared" si="96"/>
        <v>1023.56</v>
      </c>
      <c r="F351" s="52" t="str">
        <f t="shared" si="81"/>
        <v>-</v>
      </c>
    </row>
    <row r="352" spans="1:6" ht="12.75" customHeight="1" x14ac:dyDescent="0.2">
      <c r="A352" s="53">
        <v>411</v>
      </c>
      <c r="B352" s="85" t="s">
        <v>743</v>
      </c>
      <c r="C352" s="50" t="s">
        <v>744</v>
      </c>
      <c r="D352" s="51">
        <f t="shared" ref="D352:E352" si="97">SUM(D353:D355)</f>
        <v>0</v>
      </c>
      <c r="E352" s="51">
        <f t="shared" si="97"/>
        <v>1023.56</v>
      </c>
      <c r="F352" s="52" t="str">
        <f t="shared" si="81"/>
        <v>-</v>
      </c>
    </row>
    <row r="353" spans="1:6" ht="12.75" customHeight="1" x14ac:dyDescent="0.2">
      <c r="A353" s="53">
        <v>4111</v>
      </c>
      <c r="B353" s="85" t="s">
        <v>641</v>
      </c>
      <c r="C353" s="50" t="s">
        <v>745</v>
      </c>
      <c r="D353" s="242">
        <v>0</v>
      </c>
      <c r="E353" s="242">
        <v>1023.56</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26964.63</v>
      </c>
      <c r="E363" s="51">
        <f t="shared" si="99"/>
        <v>194761.06999999998</v>
      </c>
      <c r="F363" s="52">
        <f t="shared" si="81"/>
        <v>722.2834876651375</v>
      </c>
    </row>
    <row r="364" spans="1:6" ht="12.75" customHeight="1" x14ac:dyDescent="0.2">
      <c r="A364" s="53">
        <v>421</v>
      </c>
      <c r="B364" s="85" t="s">
        <v>759</v>
      </c>
      <c r="C364" s="50" t="s">
        <v>760</v>
      </c>
      <c r="D364" s="51">
        <f t="shared" ref="D364:E364" si="100">SUM(D365:D368)</f>
        <v>15366.36</v>
      </c>
      <c r="E364" s="51">
        <f t="shared" si="100"/>
        <v>176437.97999999998</v>
      </c>
      <c r="F364" s="52">
        <f t="shared" si="81"/>
        <v>1148.2093351971448</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1247.97</v>
      </c>
      <c r="E366" s="242">
        <v>2488.5500000000002</v>
      </c>
      <c r="F366" s="52">
        <f t="shared" si="81"/>
        <v>199.40783832944703</v>
      </c>
    </row>
    <row r="367" spans="1:6" ht="12.75" customHeight="1" x14ac:dyDescent="0.2">
      <c r="A367" s="53">
        <v>4213</v>
      </c>
      <c r="B367" s="85" t="s">
        <v>669</v>
      </c>
      <c r="C367" s="50" t="s">
        <v>763</v>
      </c>
      <c r="D367" s="242">
        <v>10518.28</v>
      </c>
      <c r="E367" s="242">
        <v>100518.76</v>
      </c>
      <c r="F367" s="52">
        <f t="shared" si="81"/>
        <v>955.65776914096216</v>
      </c>
    </row>
    <row r="368" spans="1:6" ht="12.75" customHeight="1" x14ac:dyDescent="0.2">
      <c r="A368" s="53">
        <v>4214</v>
      </c>
      <c r="B368" s="85" t="s">
        <v>671</v>
      </c>
      <c r="C368" s="50" t="s">
        <v>764</v>
      </c>
      <c r="D368" s="242">
        <v>3600.11</v>
      </c>
      <c r="E368" s="242">
        <v>73430.67</v>
      </c>
      <c r="F368" s="52">
        <f t="shared" si="81"/>
        <v>2039.6785098233111</v>
      </c>
    </row>
    <row r="369" spans="1:6" ht="12.75" customHeight="1" x14ac:dyDescent="0.2">
      <c r="A369" s="53">
        <v>422</v>
      </c>
      <c r="B369" s="85" t="s">
        <v>765</v>
      </c>
      <c r="C369" s="50" t="s">
        <v>766</v>
      </c>
      <c r="D369" s="51">
        <f t="shared" ref="D369:E369" si="101">SUM(D370:D377)</f>
        <v>4810</v>
      </c>
      <c r="E369" s="51">
        <f t="shared" si="101"/>
        <v>18323.09</v>
      </c>
      <c r="F369" s="52">
        <f t="shared" si="81"/>
        <v>380.93742203742204</v>
      </c>
    </row>
    <row r="370" spans="1:6" ht="12.75" customHeight="1" x14ac:dyDescent="0.2">
      <c r="A370" s="53">
        <v>4221</v>
      </c>
      <c r="B370" s="85" t="s">
        <v>675</v>
      </c>
      <c r="C370" s="50" t="s">
        <v>767</v>
      </c>
      <c r="D370" s="242">
        <v>2610.13</v>
      </c>
      <c r="E370" s="242">
        <v>2778.44</v>
      </c>
      <c r="F370" s="52">
        <f t="shared" si="81"/>
        <v>106.44833782225408</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2199.87</v>
      </c>
      <c r="E376" s="242">
        <v>15544.65</v>
      </c>
      <c r="F376" s="52">
        <f t="shared" si="81"/>
        <v>706.61675462640983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6788.27</v>
      </c>
      <c r="E391" s="51">
        <f t="shared" si="105"/>
        <v>0</v>
      </c>
      <c r="F391" s="52">
        <f t="shared" si="81"/>
        <v>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995.42</v>
      </c>
      <c r="E393" s="242">
        <v>0</v>
      </c>
      <c r="F393" s="52">
        <f t="shared" si="81"/>
        <v>0</v>
      </c>
    </row>
    <row r="394" spans="1:6" ht="12.75" customHeight="1" x14ac:dyDescent="0.2">
      <c r="A394" s="53">
        <v>4263</v>
      </c>
      <c r="B394" s="85" t="s">
        <v>723</v>
      </c>
      <c r="C394" s="50" t="s">
        <v>798</v>
      </c>
      <c r="D394" s="242">
        <v>5792.85</v>
      </c>
      <c r="E394" s="242">
        <v>0</v>
      </c>
      <c r="F394" s="52">
        <f t="shared" si="81"/>
        <v>0</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3533.74</v>
      </c>
      <c r="E402" s="51">
        <f t="shared" si="109"/>
        <v>75702.95</v>
      </c>
      <c r="F402" s="52">
        <f t="shared" si="81"/>
        <v>2142.2897553300468</v>
      </c>
    </row>
    <row r="403" spans="1:6" ht="12.75" customHeight="1" x14ac:dyDescent="0.2">
      <c r="A403" s="53">
        <v>451</v>
      </c>
      <c r="B403" s="85" t="s">
        <v>812</v>
      </c>
      <c r="C403" s="50" t="s">
        <v>813</v>
      </c>
      <c r="D403" s="242">
        <v>3533.74</v>
      </c>
      <c r="E403" s="242">
        <v>75702.95</v>
      </c>
      <c r="F403" s="52">
        <f t="shared" si="81"/>
        <v>2142.2897553300468</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585.30999999999767</v>
      </c>
      <c r="E407" s="51">
        <f t="shared" si="110"/>
        <v>0</v>
      </c>
      <c r="F407" s="52">
        <f t="shared" si="81"/>
        <v>0</v>
      </c>
    </row>
    <row r="408" spans="1:6" ht="12.75" customHeight="1" x14ac:dyDescent="0.2">
      <c r="A408" s="53" t="s">
        <v>609</v>
      </c>
      <c r="B408" s="85" t="s">
        <v>822</v>
      </c>
      <c r="C408" s="50" t="s">
        <v>823</v>
      </c>
      <c r="D408" s="51">
        <f t="shared" ref="D408:E408" si="111">IF(D350&gt;=D298,D350-D298,0)</f>
        <v>0</v>
      </c>
      <c r="E408" s="51">
        <f t="shared" si="111"/>
        <v>265888.24999999994</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6851.53</v>
      </c>
      <c r="E411" s="242">
        <v>3160.05</v>
      </c>
      <c r="F411" s="52">
        <f t="shared" si="81"/>
        <v>46.1218151274241</v>
      </c>
    </row>
    <row r="412" spans="1:6" ht="12.75" customHeight="1" x14ac:dyDescent="0.2">
      <c r="A412" s="53" t="s">
        <v>609</v>
      </c>
      <c r="B412" s="85" t="s">
        <v>830</v>
      </c>
      <c r="C412" s="50" t="s">
        <v>831</v>
      </c>
      <c r="D412" s="51">
        <f>D6+D298</f>
        <v>643985.0900000002</v>
      </c>
      <c r="E412" s="51">
        <f>E6+E298</f>
        <v>996251.69000000006</v>
      </c>
      <c r="F412" s="52">
        <f t="shared" si="81"/>
        <v>154.70104905689661</v>
      </c>
    </row>
    <row r="413" spans="1:6" ht="12.75" customHeight="1" x14ac:dyDescent="0.2">
      <c r="A413" s="53" t="s">
        <v>609</v>
      </c>
      <c r="B413" s="85" t="s">
        <v>832</v>
      </c>
      <c r="C413" s="50" t="s">
        <v>833</v>
      </c>
      <c r="D413" s="51">
        <f t="shared" ref="D413:E413" si="112">D289+D350</f>
        <v>516402.88</v>
      </c>
      <c r="E413" s="51">
        <f t="shared" si="112"/>
        <v>797597.41</v>
      </c>
      <c r="F413" s="52">
        <f t="shared" si="81"/>
        <v>154.452548754182</v>
      </c>
    </row>
    <row r="414" spans="1:6" ht="12.75" customHeight="1" x14ac:dyDescent="0.2">
      <c r="A414" s="53" t="s">
        <v>609</v>
      </c>
      <c r="B414" s="85" t="s">
        <v>834</v>
      </c>
      <c r="C414" s="50" t="s">
        <v>835</v>
      </c>
      <c r="D414" s="51">
        <f t="shared" ref="D414:E414" si="113">IF(D412&gt;=D413,D412-D413,0)</f>
        <v>127582.2100000002</v>
      </c>
      <c r="E414" s="51">
        <f t="shared" si="113"/>
        <v>198654.28000000003</v>
      </c>
      <c r="F414" s="52">
        <f t="shared" si="81"/>
        <v>155.70688107691481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471160.16</v>
      </c>
      <c r="E416" s="51">
        <f t="shared" si="115"/>
        <v>212701.21</v>
      </c>
      <c r="F416" s="52">
        <f t="shared" si="81"/>
        <v>45.144141643894507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99151.31</v>
      </c>
      <c r="E418" s="62">
        <f t="shared" si="117"/>
        <v>129881.31</v>
      </c>
      <c r="F418" s="57">
        <f t="shared" si="81"/>
        <v>130.99303478693324</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70674.559999999998</v>
      </c>
      <c r="E528" s="51">
        <f t="shared" si="148"/>
        <v>41951.130000000005</v>
      </c>
      <c r="F528" s="52">
        <f t="shared" si="119"/>
        <v>59.358176407465436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70674.559999999998</v>
      </c>
      <c r="E593" s="51">
        <f t="shared" si="167"/>
        <v>41951.130000000005</v>
      </c>
      <c r="F593" s="52">
        <f t="shared" si="119"/>
        <v>59.358176407465436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8228.4500000000007</v>
      </c>
      <c r="F605" s="52" t="str">
        <f t="shared" si="119"/>
        <v>-</v>
      </c>
    </row>
    <row r="606" spans="1:6" ht="24" x14ac:dyDescent="0.2">
      <c r="A606" s="53">
        <v>5443</v>
      </c>
      <c r="B606" s="85" t="s">
        <v>1210</v>
      </c>
      <c r="C606" s="50" t="s">
        <v>1211</v>
      </c>
      <c r="D606" s="242">
        <v>0</v>
      </c>
      <c r="E606" s="242">
        <v>8228.4500000000007</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70674.559999999998</v>
      </c>
      <c r="E617" s="51">
        <f t="shared" si="173"/>
        <v>33722.68</v>
      </c>
      <c r="F617" s="52">
        <f t="shared" si="119"/>
        <v>47.715443859855654</v>
      </c>
    </row>
    <row r="618" spans="1:6" ht="12.75" customHeight="1" x14ac:dyDescent="0.2">
      <c r="A618" s="53">
        <v>5471</v>
      </c>
      <c r="B618" s="85" t="s">
        <v>1234</v>
      </c>
      <c r="C618" s="50" t="s">
        <v>1235</v>
      </c>
      <c r="D618" s="242">
        <v>70674.559999999998</v>
      </c>
      <c r="E618" s="242">
        <v>33722.68</v>
      </c>
      <c r="F618" s="52">
        <f t="shared" si="119"/>
        <v>47.715443859855654</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70674.559999999998</v>
      </c>
      <c r="E636" s="51">
        <f t="shared" si="179"/>
        <v>41951.130000000005</v>
      </c>
      <c r="F636" s="52">
        <f t="shared" si="119"/>
        <v>59.358176407465436</v>
      </c>
    </row>
    <row r="637" spans="1:6" ht="12.75" customHeight="1" x14ac:dyDescent="0.2">
      <c r="A637" s="53">
        <v>92213</v>
      </c>
      <c r="B637" s="85" t="s">
        <v>1272</v>
      </c>
      <c r="C637" s="50" t="s">
        <v>1273</v>
      </c>
      <c r="D637" s="242">
        <v>70674.559999999998</v>
      </c>
      <c r="E637" s="242">
        <v>33722.67</v>
      </c>
      <c r="F637" s="52">
        <f t="shared" si="119"/>
        <v>47.715429710492714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643985.0900000002</v>
      </c>
      <c r="E639" s="51">
        <f t="shared" si="180"/>
        <v>996251.69000000006</v>
      </c>
      <c r="F639" s="52">
        <f t="shared" si="119"/>
        <v>154.70104905689661</v>
      </c>
    </row>
    <row r="640" spans="1:6" ht="12.75" customHeight="1" x14ac:dyDescent="0.2">
      <c r="A640" s="53" t="s">
        <v>609</v>
      </c>
      <c r="B640" s="85" t="s">
        <v>1278</v>
      </c>
      <c r="C640" s="50" t="s">
        <v>1279</v>
      </c>
      <c r="D640" s="51">
        <f t="shared" ref="D640:E640" si="181">D413+D528</f>
        <v>587077.43999999994</v>
      </c>
      <c r="E640" s="51">
        <f t="shared" si="181"/>
        <v>839548.54</v>
      </c>
      <c r="F640" s="52">
        <f t="shared" si="119"/>
        <v>143.00473545704637</v>
      </c>
    </row>
    <row r="641" spans="1:6" ht="12.75" customHeight="1" x14ac:dyDescent="0.2">
      <c r="A641" s="53" t="s">
        <v>609</v>
      </c>
      <c r="B641" s="85" t="s">
        <v>1280</v>
      </c>
      <c r="C641" s="50" t="s">
        <v>1281</v>
      </c>
      <c r="D641" s="51">
        <f t="shared" ref="D641:E641" si="182">IF(D639&gt;=D640,D639-D640,0)</f>
        <v>56907.650000000256</v>
      </c>
      <c r="E641" s="51">
        <f t="shared" si="182"/>
        <v>156703.15000000002</v>
      </c>
      <c r="F641" s="52">
        <f t="shared" si="119"/>
        <v>275.36394491777349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541834.72</v>
      </c>
      <c r="E643" s="51">
        <f t="shared" si="184"/>
        <v>246423.88</v>
      </c>
      <c r="F643" s="52">
        <f t="shared" si="119"/>
        <v>45.479529255711043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598742.37000000023</v>
      </c>
      <c r="E645" s="51">
        <f t="shared" si="186"/>
        <v>403127.03</v>
      </c>
      <c r="F645" s="52">
        <f t="shared" si="119"/>
        <v>67.328963206662635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826999.09</v>
      </c>
      <c r="E649" s="242">
        <v>448612.24</v>
      </c>
      <c r="F649" s="52">
        <f t="shared" ref="F649:F724" si="188">IF(D649&lt;&gt;0,IF(E649/D649&gt;=100,"&gt;&gt;100",E649/D649*100),"-")</f>
        <v>54.245796086668008</v>
      </c>
    </row>
    <row r="650" spans="1:6" ht="12.75" customHeight="1" x14ac:dyDescent="0.2">
      <c r="A650" s="53" t="s">
        <v>1297</v>
      </c>
      <c r="B650" s="85" t="s">
        <v>1298</v>
      </c>
      <c r="C650" s="50" t="s">
        <v>1297</v>
      </c>
      <c r="D650" s="242">
        <v>965407.03</v>
      </c>
      <c r="E650" s="242">
        <v>1176990.92</v>
      </c>
      <c r="F650" s="52">
        <f t="shared" si="188"/>
        <v>121.91654746910221</v>
      </c>
    </row>
    <row r="651" spans="1:6" ht="12.75" customHeight="1" x14ac:dyDescent="0.2">
      <c r="A651" s="53" t="s">
        <v>1299</v>
      </c>
      <c r="B651" s="85" t="s">
        <v>1300</v>
      </c>
      <c r="C651" s="50" t="s">
        <v>1299</v>
      </c>
      <c r="D651" s="242">
        <v>768766.07</v>
      </c>
      <c r="E651" s="242">
        <v>1132887.2</v>
      </c>
      <c r="F651" s="52">
        <f t="shared" si="188"/>
        <v>147.36436013623754</v>
      </c>
    </row>
    <row r="652" spans="1:6" ht="24" x14ac:dyDescent="0.2">
      <c r="A652" s="53">
        <v>11</v>
      </c>
      <c r="B652" s="85" t="s">
        <v>1301</v>
      </c>
      <c r="C652" s="50" t="s">
        <v>1302</v>
      </c>
      <c r="D652" s="51">
        <f t="shared" ref="D652:E652" si="189">+D649+D650-D651</f>
        <v>1023640.0500000002</v>
      </c>
      <c r="E652" s="51">
        <f t="shared" si="189"/>
        <v>492715.95999999996</v>
      </c>
      <c r="F652" s="52">
        <f t="shared" si="188"/>
        <v>48.133712626816418</v>
      </c>
    </row>
    <row r="653" spans="1:6" ht="24" x14ac:dyDescent="0.2">
      <c r="A653" s="53" t="s">
        <v>609</v>
      </c>
      <c r="B653" s="85" t="s">
        <v>1303</v>
      </c>
      <c r="C653" s="50" t="s">
        <v>1304</v>
      </c>
      <c r="D653" s="262">
        <v>11</v>
      </c>
      <c r="E653" s="262">
        <v>10</v>
      </c>
      <c r="F653" s="52">
        <f t="shared" si="188"/>
        <v>90.909090909090907</v>
      </c>
    </row>
    <row r="654" spans="1:6" ht="24" x14ac:dyDescent="0.2">
      <c r="A654" s="53" t="s">
        <v>609</v>
      </c>
      <c r="B654" s="85" t="s">
        <v>1305</v>
      </c>
      <c r="C654" s="50" t="s">
        <v>1306</v>
      </c>
      <c r="D654" s="262">
        <v>13</v>
      </c>
      <c r="E654" s="262">
        <v>18</v>
      </c>
      <c r="F654" s="52">
        <f t="shared" si="188"/>
        <v>138.46153846153845</v>
      </c>
    </row>
    <row r="655" spans="1:6" ht="12.75" customHeight="1" x14ac:dyDescent="0.2">
      <c r="A655" s="53" t="s">
        <v>609</v>
      </c>
      <c r="B655" s="85" t="s">
        <v>1307</v>
      </c>
      <c r="C655" s="50" t="s">
        <v>1308</v>
      </c>
      <c r="D655" s="262">
        <v>10</v>
      </c>
      <c r="E655" s="262">
        <v>10</v>
      </c>
      <c r="F655" s="52">
        <f t="shared" si="188"/>
        <v>100</v>
      </c>
    </row>
    <row r="656" spans="1:6" ht="12.75" customHeight="1" x14ac:dyDescent="0.2">
      <c r="A656" s="53" t="s">
        <v>609</v>
      </c>
      <c r="B656" s="85" t="s">
        <v>1309</v>
      </c>
      <c r="C656" s="50" t="s">
        <v>1310</v>
      </c>
      <c r="D656" s="262">
        <v>11</v>
      </c>
      <c r="E656" s="262">
        <v>15</v>
      </c>
      <c r="F656" s="52">
        <f t="shared" si="188"/>
        <v>136.36363636363635</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46.45</v>
      </c>
      <c r="E658" s="242">
        <v>65.63</v>
      </c>
      <c r="F658" s="52">
        <f t="shared" si="188"/>
        <v>141.291711517761</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85.08</v>
      </c>
      <c r="E660" s="242">
        <v>0</v>
      </c>
      <c r="F660" s="52">
        <f t="shared" si="188"/>
        <v>0</v>
      </c>
    </row>
    <row r="661" spans="1:6" ht="12.75" customHeight="1" x14ac:dyDescent="0.2">
      <c r="A661" s="53">
        <v>63311</v>
      </c>
      <c r="B661" s="85" t="s">
        <v>1320</v>
      </c>
      <c r="C661" s="50" t="s">
        <v>1321</v>
      </c>
      <c r="D661" s="242">
        <v>174921.19</v>
      </c>
      <c r="E661" s="242">
        <v>177470.52</v>
      </c>
      <c r="F661" s="52">
        <f t="shared" si="188"/>
        <v>101.45741633703726</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27871.79</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1895.28</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1335.18</v>
      </c>
      <c r="F675" s="52" t="str">
        <f t="shared" si="188"/>
        <v>-</v>
      </c>
    </row>
    <row r="676" spans="1:6" ht="24" x14ac:dyDescent="0.2">
      <c r="A676" s="53">
        <v>63613</v>
      </c>
      <c r="B676" s="232" t="s">
        <v>1350</v>
      </c>
      <c r="C676" s="50" t="s">
        <v>1351</v>
      </c>
      <c r="D676" s="242">
        <v>1051.1600000000001</v>
      </c>
      <c r="E676" s="242">
        <v>1967.64</v>
      </c>
      <c r="F676" s="52">
        <f t="shared" si="188"/>
        <v>187.1874881083755</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227403.18</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38072.620000000003</v>
      </c>
      <c r="E710" s="242">
        <v>57697.07</v>
      </c>
      <c r="F710" s="52">
        <f t="shared" si="188"/>
        <v>151.54478467728251</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298.8</v>
      </c>
      <c r="E712" s="242">
        <v>243.38</v>
      </c>
      <c r="F712" s="52">
        <f t="shared" si="188"/>
        <v>81.452476572958503</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1327.24</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6230.55</v>
      </c>
      <c r="E718" s="242">
        <v>9221.15</v>
      </c>
      <c r="F718" s="52">
        <f t="shared" si="188"/>
        <v>147.99897280336404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489.75</v>
      </c>
      <c r="E720" s="242">
        <v>337.79</v>
      </c>
      <c r="F720" s="52">
        <f t="shared" si="188"/>
        <v>68.971924451250644</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2241.9899999999998</v>
      </c>
      <c r="E722" s="242">
        <v>560.74</v>
      </c>
      <c r="F722" s="52">
        <f t="shared" si="188"/>
        <v>25.010816283747921</v>
      </c>
    </row>
    <row r="723" spans="1:6" ht="12.75" customHeight="1" x14ac:dyDescent="0.2">
      <c r="A723" s="53" t="s">
        <v>1426</v>
      </c>
      <c r="B723" s="85" t="s">
        <v>1427</v>
      </c>
      <c r="C723" s="50" t="s">
        <v>1426</v>
      </c>
      <c r="D723" s="242">
        <v>111.88</v>
      </c>
      <c r="E723" s="242">
        <v>0</v>
      </c>
      <c r="F723" s="52">
        <f t="shared" si="188"/>
        <v>0</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2311.6999999999998</v>
      </c>
      <c r="E725" s="242">
        <v>1477.02</v>
      </c>
      <c r="F725" s="52">
        <f t="shared" ref="F725:F979" si="190">IF(D725&lt;&gt;0,IF(E725/D725&gt;=100,"&gt;&gt;100",E725/D725*100),"-")</f>
        <v>63.893238742051309</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2032.07</v>
      </c>
      <c r="E739" s="242">
        <v>1330.1</v>
      </c>
      <c r="F739" s="52">
        <f t="shared" si="190"/>
        <v>65.455422303365523</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3318.07</v>
      </c>
      <c r="E766" s="242">
        <v>0</v>
      </c>
      <c r="F766" s="52">
        <f t="shared" si="190"/>
        <v>0</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27551.37</v>
      </c>
      <c r="E816" s="242">
        <v>5945</v>
      </c>
      <c r="F816" s="52">
        <f t="shared" si="190"/>
        <v>21.577874348898078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4332.07</v>
      </c>
      <c r="E824" s="242">
        <v>4496.5200000000004</v>
      </c>
      <c r="F824" s="52">
        <f t="shared" si="190"/>
        <v>103.79610671111041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729.98</v>
      </c>
      <c r="E829" s="242">
        <v>3471.42</v>
      </c>
      <c r="F829" s="52">
        <f t="shared" si="190"/>
        <v>475.55001506890602</v>
      </c>
    </row>
    <row r="830" spans="1:6" ht="12.75" customHeight="1" x14ac:dyDescent="0.2">
      <c r="A830" s="53">
        <v>38612</v>
      </c>
      <c r="B830" s="85" t="s">
        <v>1639</v>
      </c>
      <c r="C830" s="50" t="s">
        <v>1640</v>
      </c>
      <c r="D830" s="242">
        <v>5030.46</v>
      </c>
      <c r="E830" s="242">
        <v>0</v>
      </c>
      <c r="F830" s="52">
        <f t="shared" si="190"/>
        <v>0</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8228.4500000000007</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70674.559999999998</v>
      </c>
      <c r="E968" s="242">
        <v>33722.68</v>
      </c>
      <c r="F968" s="52">
        <f t="shared" si="190"/>
        <v>47.715443859855654</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604338.9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754594.53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484418.02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242665.02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180403.68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928.14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4496.5200000000004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55924.66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270176.51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897374.52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466427.36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230958.71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188484.97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1148.07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4675.87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41159.74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380787.24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50159.92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50159.92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461558.91000000015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14563.23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11694.21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6511.56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6511.56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5182.6499999999996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5182.6499999999996</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2869.02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2869.02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446995.68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148216.26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298779.42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6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5</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31729</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Provjera</v>
      </c>
      <c r="C215" s="118" t="s">
        <v>3220</v>
      </c>
      <c r="D215" s="123"/>
      <c r="E215" s="71">
        <f t="shared" si="20"/>
        <v>0</v>
      </c>
      <c r="F215" s="71">
        <f t="shared" si="21"/>
        <v>1</v>
      </c>
      <c r="G215" s="71"/>
      <c r="H215" s="71"/>
      <c r="I215" s="71"/>
      <c r="J215" s="71"/>
      <c r="K215" s="71"/>
      <c r="L215" s="71">
        <f>IF(AND('PR-RAS'!D90&gt;0,'PR-RAS'!D702=0),1,0)</f>
        <v>1</v>
      </c>
      <c r="M215" s="71">
        <f>IF(AND('PR-RAS'!E90&gt;0,'PR-RAS'!E702=0),1,0)</f>
        <v>1</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3229</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2023-07-18T06:33:11Z</cp:lastPrinted>
  <dcterms:created xsi:type="dcterms:W3CDTF">2022-04-01T05:14:30Z</dcterms:created>
  <dcterms:modified xsi:type="dcterms:W3CDTF">2023-07-18T07:23:50Z</dcterms:modified>
</cp:coreProperties>
</file>