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F302" i="9"/>
  <c r="H301" i="9"/>
  <c r="G301" i="9"/>
  <c r="F301" i="9"/>
  <c r="E301" i="9"/>
  <c r="B301" i="9" s="1"/>
  <c r="H300" i="9"/>
  <c r="G300" i="9"/>
  <c r="E300" i="9" s="1"/>
  <c r="B300" i="9" s="1"/>
  <c r="F300" i="9"/>
  <c r="H299" i="9"/>
  <c r="G299" i="9"/>
  <c r="E299" i="9" s="1"/>
  <c r="B299" i="9" s="1"/>
  <c r="F299" i="9"/>
  <c r="H298" i="9"/>
  <c r="G298" i="9"/>
  <c r="F298" i="9"/>
  <c r="E298" i="9"/>
  <c r="B298" i="9"/>
  <c r="H297" i="9"/>
  <c r="G297" i="9"/>
  <c r="E297" i="9" s="1"/>
  <c r="B297" i="9" s="1"/>
  <c r="F297" i="9"/>
  <c r="H296" i="9"/>
  <c r="G296" i="9"/>
  <c r="E296" i="9" s="1"/>
  <c r="B296" i="9" s="1"/>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E288" i="9" s="1"/>
  <c r="B288" i="9" s="1"/>
  <c r="F288" i="9"/>
  <c r="H287" i="9"/>
  <c r="G287" i="9"/>
  <c r="E287" i="9" s="1"/>
  <c r="B287" i="9" s="1"/>
  <c r="F287" i="9"/>
  <c r="H286" i="9"/>
  <c r="G286" i="9"/>
  <c r="F286" i="9"/>
  <c r="H285" i="9"/>
  <c r="G285" i="9"/>
  <c r="E285" i="9" s="1"/>
  <c r="B285" i="9" s="1"/>
  <c r="F285" i="9"/>
  <c r="F284" i="9"/>
  <c r="H283" i="9"/>
  <c r="G283" i="9"/>
  <c r="E283" i="9" s="1"/>
  <c r="B283" i="9" s="1"/>
  <c r="F283" i="9"/>
  <c r="F277" i="9" s="1"/>
  <c r="H282" i="9"/>
  <c r="G282" i="9"/>
  <c r="E282" i="9" s="1"/>
  <c r="B282" i="9" s="1"/>
  <c r="F282" i="9"/>
  <c r="H281" i="9"/>
  <c r="G281" i="9"/>
  <c r="E281" i="9" s="1"/>
  <c r="B281" i="9" s="1"/>
  <c r="F281" i="9"/>
  <c r="F280" i="9"/>
  <c r="F279" i="9"/>
  <c r="F278" i="9"/>
  <c r="F276" i="9"/>
  <c r="L275" i="9"/>
  <c r="F275" i="9" s="1"/>
  <c r="H275" i="9"/>
  <c r="F274" i="9"/>
  <c r="I273" i="9"/>
  <c r="H273" i="9"/>
  <c r="F273" i="9"/>
  <c r="E272" i="9"/>
  <c r="M271" i="9"/>
  <c r="L271" i="9"/>
  <c r="F271" i="9"/>
  <c r="E271" i="9"/>
  <c r="B271" i="9" s="1"/>
  <c r="M270" i="9"/>
  <c r="L270" i="9"/>
  <c r="F270" i="9" s="1"/>
  <c r="E270" i="9"/>
  <c r="M269" i="9"/>
  <c r="L269" i="9"/>
  <c r="F269" i="9" s="1"/>
  <c r="E269" i="9"/>
  <c r="M268" i="9"/>
  <c r="L268" i="9"/>
  <c r="F268" i="9" s="1"/>
  <c r="B268" i="9" s="1"/>
  <c r="E268" i="9"/>
  <c r="M267" i="9"/>
  <c r="L267" i="9"/>
  <c r="F267" i="9" s="1"/>
  <c r="E267" i="9"/>
  <c r="B267" i="9" s="1"/>
  <c r="M266" i="9"/>
  <c r="L266" i="9"/>
  <c r="F266" i="9"/>
  <c r="B266" i="9" s="1"/>
  <c r="E266" i="9"/>
  <c r="M265" i="9"/>
  <c r="L265" i="9"/>
  <c r="F265" i="9" s="1"/>
  <c r="B265" i="9" s="1"/>
  <c r="E265" i="9"/>
  <c r="M264" i="9"/>
  <c r="F264" i="9" s="1"/>
  <c r="B264" i="9" s="1"/>
  <c r="L264" i="9"/>
  <c r="E264" i="9"/>
  <c r="M263" i="9"/>
  <c r="L263" i="9"/>
  <c r="F263" i="9"/>
  <c r="E263" i="9"/>
  <c r="B263" i="9" s="1"/>
  <c r="M262" i="9"/>
  <c r="F262" i="9" s="1"/>
  <c r="L262" i="9"/>
  <c r="E262" i="9"/>
  <c r="B262" i="9" s="1"/>
  <c r="M261" i="9"/>
  <c r="L261" i="9"/>
  <c r="F261" i="9" s="1"/>
  <c r="E261" i="9"/>
  <c r="M260" i="9"/>
  <c r="L260" i="9"/>
  <c r="F260" i="9" s="1"/>
  <c r="B260" i="9" s="1"/>
  <c r="E260" i="9"/>
  <c r="M259" i="9"/>
  <c r="L259" i="9"/>
  <c r="F259" i="9" s="1"/>
  <c r="E259" i="9"/>
  <c r="M258" i="9"/>
  <c r="L258" i="9"/>
  <c r="F258" i="9"/>
  <c r="B258" i="9" s="1"/>
  <c r="E258" i="9"/>
  <c r="M257" i="9"/>
  <c r="L257" i="9"/>
  <c r="F257" i="9" s="1"/>
  <c r="B257" i="9" s="1"/>
  <c r="E257" i="9"/>
  <c r="M256" i="9"/>
  <c r="F256" i="9" s="1"/>
  <c r="B256" i="9" s="1"/>
  <c r="L256" i="9"/>
  <c r="E256" i="9"/>
  <c r="M255" i="9"/>
  <c r="L255" i="9"/>
  <c r="F255" i="9"/>
  <c r="E255" i="9"/>
  <c r="B255" i="9" s="1"/>
  <c r="M254" i="9"/>
  <c r="F254" i="9" s="1"/>
  <c r="L254" i="9"/>
  <c r="E254" i="9"/>
  <c r="B254" i="9" s="1"/>
  <c r="M253" i="9"/>
  <c r="L253" i="9"/>
  <c r="F253" i="9" s="1"/>
  <c r="E253" i="9"/>
  <c r="M252" i="9"/>
  <c r="L252" i="9"/>
  <c r="F252" i="9" s="1"/>
  <c r="B252" i="9" s="1"/>
  <c r="E252" i="9"/>
  <c r="M251" i="9"/>
  <c r="L251" i="9"/>
  <c r="F251" i="9" s="1"/>
  <c r="E251" i="9"/>
  <c r="M250" i="9"/>
  <c r="L250" i="9"/>
  <c r="F250" i="9"/>
  <c r="B250" i="9" s="1"/>
  <c r="E250" i="9"/>
  <c r="M249" i="9"/>
  <c r="L249" i="9"/>
  <c r="F249" i="9" s="1"/>
  <c r="B249" i="9" s="1"/>
  <c r="E249" i="9"/>
  <c r="M248" i="9"/>
  <c r="F248" i="9" s="1"/>
  <c r="B248" i="9" s="1"/>
  <c r="L248" i="9"/>
  <c r="E248" i="9"/>
  <c r="M247" i="9"/>
  <c r="L247" i="9"/>
  <c r="F247" i="9"/>
  <c r="E247" i="9"/>
  <c r="B247" i="9" s="1"/>
  <c r="M246" i="9"/>
  <c r="F246" i="9" s="1"/>
  <c r="L246" i="9"/>
  <c r="E246" i="9"/>
  <c r="M245" i="9"/>
  <c r="L245" i="9"/>
  <c r="F245" i="9" s="1"/>
  <c r="E245" i="9"/>
  <c r="B245" i="9" s="1"/>
  <c r="M244" i="9"/>
  <c r="L244" i="9"/>
  <c r="F244" i="9" s="1"/>
  <c r="B244" i="9" s="1"/>
  <c r="E244" i="9"/>
  <c r="M243" i="9"/>
  <c r="L243" i="9"/>
  <c r="F243" i="9" s="1"/>
  <c r="E243" i="9"/>
  <c r="M242" i="9"/>
  <c r="L242" i="9"/>
  <c r="F242" i="9"/>
  <c r="B242" i="9" s="1"/>
  <c r="E242" i="9"/>
  <c r="M241" i="9"/>
  <c r="L241" i="9"/>
  <c r="F241" i="9" s="1"/>
  <c r="B241" i="9" s="1"/>
  <c r="E241" i="9"/>
  <c r="M240" i="9"/>
  <c r="F240" i="9" s="1"/>
  <c r="B240" i="9" s="1"/>
  <c r="L240" i="9"/>
  <c r="E240" i="9"/>
  <c r="M239" i="9"/>
  <c r="L239" i="9"/>
  <c r="F239" i="9"/>
  <c r="E239" i="9"/>
  <c r="B239" i="9" s="1"/>
  <c r="M238" i="9"/>
  <c r="F238" i="9" s="1"/>
  <c r="L238" i="9"/>
  <c r="E238" i="9"/>
  <c r="M237" i="9"/>
  <c r="L237" i="9"/>
  <c r="F237" i="9" s="1"/>
  <c r="E237" i="9"/>
  <c r="M236" i="9"/>
  <c r="L236" i="9"/>
  <c r="F236" i="9" s="1"/>
  <c r="B236" i="9" s="1"/>
  <c r="E236" i="9"/>
  <c r="M235" i="9"/>
  <c r="L235" i="9"/>
  <c r="F235" i="9" s="1"/>
  <c r="E235" i="9"/>
  <c r="B235" i="9" s="1"/>
  <c r="M234" i="9"/>
  <c r="L234" i="9"/>
  <c r="F234" i="9"/>
  <c r="B234" i="9" s="1"/>
  <c r="E234" i="9"/>
  <c r="M233" i="9"/>
  <c r="L233" i="9"/>
  <c r="F233" i="9" s="1"/>
  <c r="B233" i="9" s="1"/>
  <c r="E233" i="9"/>
  <c r="M232" i="9"/>
  <c r="F232" i="9" s="1"/>
  <c r="B232" i="9" s="1"/>
  <c r="L232" i="9"/>
  <c r="E232" i="9"/>
  <c r="M231" i="9"/>
  <c r="L231" i="9"/>
  <c r="F231" i="9"/>
  <c r="E231" i="9"/>
  <c r="B231" i="9" s="1"/>
  <c r="M230" i="9"/>
  <c r="F230" i="9" s="1"/>
  <c r="L230" i="9"/>
  <c r="E230" i="9"/>
  <c r="B230" i="9" s="1"/>
  <c r="M229" i="9"/>
  <c r="L229" i="9"/>
  <c r="F229" i="9" s="1"/>
  <c r="E229" i="9"/>
  <c r="M228" i="9"/>
  <c r="L228" i="9"/>
  <c r="F228" i="9" s="1"/>
  <c r="B228" i="9" s="1"/>
  <c r="E228" i="9"/>
  <c r="M227" i="9"/>
  <c r="L227" i="9"/>
  <c r="F227" i="9" s="1"/>
  <c r="E227" i="9"/>
  <c r="M226" i="9"/>
  <c r="F226" i="9" s="1"/>
  <c r="B226" i="9" s="1"/>
  <c r="L226" i="9"/>
  <c r="E226" i="9"/>
  <c r="M225" i="9"/>
  <c r="L225" i="9"/>
  <c r="E225" i="9"/>
  <c r="M224" i="9"/>
  <c r="F224" i="9" s="1"/>
  <c r="B224" i="9" s="1"/>
  <c r="L224" i="9"/>
  <c r="E224" i="9"/>
  <c r="M223" i="9"/>
  <c r="F223" i="9" s="1"/>
  <c r="L223" i="9"/>
  <c r="E223" i="9"/>
  <c r="M222" i="9"/>
  <c r="F222" i="9" s="1"/>
  <c r="L222" i="9"/>
  <c r="E222" i="9"/>
  <c r="M221" i="9"/>
  <c r="L221" i="9"/>
  <c r="F221" i="9" s="1"/>
  <c r="E221" i="9"/>
  <c r="M220" i="9"/>
  <c r="L220" i="9"/>
  <c r="F220" i="9" s="1"/>
  <c r="B220" i="9" s="1"/>
  <c r="E220" i="9"/>
  <c r="M219" i="9"/>
  <c r="L219" i="9"/>
  <c r="F219" i="9" s="1"/>
  <c r="E219" i="9"/>
  <c r="M218" i="9"/>
  <c r="F218" i="9" s="1"/>
  <c r="B218" i="9" s="1"/>
  <c r="L218" i="9"/>
  <c r="E218" i="9"/>
  <c r="M217" i="9"/>
  <c r="L217" i="9"/>
  <c r="E217" i="9"/>
  <c r="M216" i="9"/>
  <c r="F216" i="9" s="1"/>
  <c r="B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c r="H158" i="9"/>
  <c r="G158" i="9"/>
  <c r="E158" i="9" s="1"/>
  <c r="B158" i="9" s="1"/>
  <c r="F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H152" i="9"/>
  <c r="G152" i="9"/>
  <c r="E152" i="9" s="1"/>
  <c r="B152" i="9" s="1"/>
  <c r="F152" i="9"/>
  <c r="H151" i="9"/>
  <c r="G151" i="9"/>
  <c r="F151" i="9"/>
  <c r="E151" i="9"/>
  <c r="B151" i="9"/>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F144" i="9"/>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c r="H126" i="9"/>
  <c r="G126" i="9"/>
  <c r="E126" i="9" s="1"/>
  <c r="B126" i="9" s="1"/>
  <c r="F126" i="9"/>
  <c r="H125" i="9"/>
  <c r="G125" i="9"/>
  <c r="E125" i="9" s="1"/>
  <c r="B125" i="9" s="1"/>
  <c r="F125" i="9"/>
  <c r="H124" i="9"/>
  <c r="G124" i="9"/>
  <c r="E124" i="9" s="1"/>
  <c r="B124" i="9" s="1"/>
  <c r="F124" i="9"/>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G93" i="9"/>
  <c r="E93" i="9" s="1"/>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E80" i="9" s="1"/>
  <c r="B80" i="9" s="1"/>
  <c r="F80" i="9"/>
  <c r="H79" i="9"/>
  <c r="G79" i="9"/>
  <c r="F79" i="9"/>
  <c r="E79" i="9"/>
  <c r="B79" i="9"/>
  <c r="H78" i="9"/>
  <c r="G78" i="9"/>
  <c r="E78" i="9" s="1"/>
  <c r="B78" i="9" s="1"/>
  <c r="F78" i="9"/>
  <c r="H77" i="9"/>
  <c r="G77" i="9"/>
  <c r="E77" i="9" s="1"/>
  <c r="B77" i="9" s="1"/>
  <c r="F77" i="9"/>
  <c r="H76" i="9"/>
  <c r="G76" i="9"/>
  <c r="E76" i="9" s="1"/>
  <c r="B76" i="9" s="1"/>
  <c r="F76" i="9"/>
  <c r="H75" i="9"/>
  <c r="G75" i="9"/>
  <c r="F75" i="9"/>
  <c r="H74" i="9"/>
  <c r="G74" i="9"/>
  <c r="F74" i="9"/>
  <c r="E74" i="9"/>
  <c r="B74" i="9" s="1"/>
  <c r="H73" i="9"/>
  <c r="G73" i="9"/>
  <c r="E73" i="9" s="1"/>
  <c r="B73" i="9" s="1"/>
  <c r="F73" i="9"/>
  <c r="H72" i="9"/>
  <c r="G72" i="9"/>
  <c r="E72" i="9" s="1"/>
  <c r="B72" i="9" s="1"/>
  <c r="F72" i="9"/>
  <c r="H71" i="9"/>
  <c r="E71" i="9" s="1"/>
  <c r="B71" i="9" s="1"/>
  <c r="G71" i="9"/>
  <c r="F71" i="9"/>
  <c r="H70" i="9"/>
  <c r="G70" i="9"/>
  <c r="E70" i="9" s="1"/>
  <c r="B70" i="9" s="1"/>
  <c r="F70" i="9"/>
  <c r="H69" i="9"/>
  <c r="G69" i="9"/>
  <c r="F69" i="9"/>
  <c r="H68" i="9"/>
  <c r="G68" i="9"/>
  <c r="E68" i="9" s="1"/>
  <c r="B68" i="9" s="1"/>
  <c r="F68" i="9"/>
  <c r="H67" i="9"/>
  <c r="G67" i="9"/>
  <c r="F67" i="9"/>
  <c r="H66" i="9"/>
  <c r="G66" i="9"/>
  <c r="F66" i="9"/>
  <c r="E66" i="9"/>
  <c r="B66" i="9" s="1"/>
  <c r="H65" i="9"/>
  <c r="G65" i="9"/>
  <c r="E65" i="9" s="1"/>
  <c r="B65" i="9" s="1"/>
  <c r="F65" i="9"/>
  <c r="H64" i="9"/>
  <c r="G64" i="9"/>
  <c r="E64" i="9" s="1"/>
  <c r="B64" i="9" s="1"/>
  <c r="F64" i="9"/>
  <c r="H63" i="9"/>
  <c r="G63" i="9"/>
  <c r="F63" i="9"/>
  <c r="E63" i="9"/>
  <c r="B63" i="9"/>
  <c r="H62" i="9"/>
  <c r="G62" i="9"/>
  <c r="E62" i="9" s="1"/>
  <c r="B62" i="9" s="1"/>
  <c r="F62" i="9"/>
  <c r="H61" i="9"/>
  <c r="G61" i="9"/>
  <c r="E61" i="9" s="1"/>
  <c r="B61" i="9" s="1"/>
  <c r="F61" i="9"/>
  <c r="H60" i="9"/>
  <c r="G60" i="9"/>
  <c r="F60" i="9"/>
  <c r="H59" i="9"/>
  <c r="G59" i="9"/>
  <c r="F59" i="9"/>
  <c r="H58" i="9"/>
  <c r="G58" i="9"/>
  <c r="F58" i="9"/>
  <c r="E58" i="9"/>
  <c r="B58" i="9" s="1"/>
  <c r="H57" i="9"/>
  <c r="G57" i="9"/>
  <c r="E57" i="9" s="1"/>
  <c r="B57" i="9" s="1"/>
  <c r="F57" i="9"/>
  <c r="H56" i="9"/>
  <c r="G56" i="9"/>
  <c r="F56" i="9"/>
  <c r="E56" i="9"/>
  <c r="B56" i="9" s="1"/>
  <c r="H55" i="9"/>
  <c r="G55" i="9"/>
  <c r="F55" i="9"/>
  <c r="E55" i="9"/>
  <c r="B55" i="9"/>
  <c r="H54" i="9"/>
  <c r="G54" i="9"/>
  <c r="E54" i="9" s="1"/>
  <c r="B54" i="9" s="1"/>
  <c r="F54" i="9"/>
  <c r="H53" i="9"/>
  <c r="G53" i="9"/>
  <c r="F53" i="9"/>
  <c r="H52" i="9"/>
  <c r="G52" i="9"/>
  <c r="E52" i="9" s="1"/>
  <c r="F52" i="9"/>
  <c r="B52" i="9"/>
  <c r="H51" i="9"/>
  <c r="E51" i="9" s="1"/>
  <c r="G51" i="9"/>
  <c r="F51" i="9"/>
  <c r="B51" i="9" s="1"/>
  <c r="H50" i="9"/>
  <c r="G50" i="9"/>
  <c r="F50" i="9"/>
  <c r="E50" i="9"/>
  <c r="B50" i="9" s="1"/>
  <c r="H49" i="9"/>
  <c r="G49" i="9"/>
  <c r="F49" i="9"/>
  <c r="H48" i="9"/>
  <c r="G48" i="9"/>
  <c r="E48" i="9" s="1"/>
  <c r="B48" i="9" s="1"/>
  <c r="F48" i="9"/>
  <c r="H47" i="9"/>
  <c r="E47" i="9" s="1"/>
  <c r="B47" i="9" s="1"/>
  <c r="G47" i="9"/>
  <c r="F47" i="9"/>
  <c r="H46" i="9"/>
  <c r="E46" i="9" s="1"/>
  <c r="G46" i="9"/>
  <c r="F46" i="9"/>
  <c r="H45" i="9"/>
  <c r="G45" i="9"/>
  <c r="E45" i="9" s="1"/>
  <c r="B45" i="9" s="1"/>
  <c r="F45" i="9"/>
  <c r="H44" i="9"/>
  <c r="G44" i="9"/>
  <c r="E44" i="9" s="1"/>
  <c r="B44" i="9" s="1"/>
  <c r="F44" i="9"/>
  <c r="H43" i="9"/>
  <c r="G43" i="9"/>
  <c r="F43" i="9"/>
  <c r="H42" i="9"/>
  <c r="E42" i="9" s="1"/>
  <c r="B42" i="9" s="1"/>
  <c r="G42" i="9"/>
  <c r="F42" i="9"/>
  <c r="H41" i="9"/>
  <c r="G41" i="9"/>
  <c r="F41" i="9"/>
  <c r="H40" i="9"/>
  <c r="E40" i="9" s="1"/>
  <c r="B40" i="9" s="1"/>
  <c r="G40" i="9"/>
  <c r="F40" i="9"/>
  <c r="H39" i="9"/>
  <c r="G39" i="9"/>
  <c r="F39" i="9"/>
  <c r="E39" i="9"/>
  <c r="B39" i="9" s="1"/>
  <c r="H38" i="9"/>
  <c r="G38" i="9"/>
  <c r="F38" i="9"/>
  <c r="H37" i="9"/>
  <c r="G37" i="9"/>
  <c r="F37" i="9"/>
  <c r="E37" i="9"/>
  <c r="B37" i="9" s="1"/>
  <c r="H36" i="9"/>
  <c r="G36" i="9"/>
  <c r="F36" i="9"/>
  <c r="H35" i="9"/>
  <c r="G35" i="9"/>
  <c r="F35" i="9"/>
  <c r="H34" i="9"/>
  <c r="G34" i="9"/>
  <c r="F34" i="9"/>
  <c r="E34" i="9"/>
  <c r="B34" i="9"/>
  <c r="H33" i="9"/>
  <c r="G33" i="9"/>
  <c r="F33" i="9"/>
  <c r="H32" i="9"/>
  <c r="G32" i="9"/>
  <c r="E32" i="9" s="1"/>
  <c r="B32" i="9" s="1"/>
  <c r="F32" i="9"/>
  <c r="H31" i="9"/>
  <c r="G31" i="9"/>
  <c r="F31" i="9"/>
  <c r="E31" i="9"/>
  <c r="B31" i="9" s="1"/>
  <c r="H30" i="9"/>
  <c r="G30" i="9"/>
  <c r="F30" i="9"/>
  <c r="E30" i="9"/>
  <c r="H29" i="9"/>
  <c r="G29" i="9"/>
  <c r="E29" i="9" s="1"/>
  <c r="B29" i="9" s="1"/>
  <c r="F29" i="9"/>
  <c r="H28" i="9"/>
  <c r="G28" i="9"/>
  <c r="F28" i="9"/>
  <c r="H27" i="9"/>
  <c r="G27" i="9"/>
  <c r="F27" i="9"/>
  <c r="H26" i="9"/>
  <c r="E26" i="9" s="1"/>
  <c r="B26" i="9" s="1"/>
  <c r="G26" i="9"/>
  <c r="F26" i="9"/>
  <c r="H25" i="9"/>
  <c r="G25" i="9"/>
  <c r="F25" i="9"/>
  <c r="H24" i="9"/>
  <c r="E24" i="9" s="1"/>
  <c r="B24" i="9" s="1"/>
  <c r="G24" i="9"/>
  <c r="F24" i="9"/>
  <c r="H23" i="9"/>
  <c r="G23" i="9"/>
  <c r="F23" i="9"/>
  <c r="E23" i="9"/>
  <c r="B23" i="9" s="1"/>
  <c r="H22" i="9"/>
  <c r="G22" i="9"/>
  <c r="F22" i="9"/>
  <c r="F21" i="9"/>
  <c r="F4" i="9"/>
  <c r="O3" i="9"/>
  <c r="G275" i="9" s="1"/>
  <c r="I3" i="9"/>
  <c r="H3" i="9"/>
  <c r="G3" i="9"/>
  <c r="D101" i="8"/>
  <c r="I36" i="3" s="1"/>
  <c r="D95" i="8"/>
  <c r="D90" i="8"/>
  <c r="D85" i="8"/>
  <c r="C1560" i="1" s="1"/>
  <c r="D80" i="8"/>
  <c r="D75" i="8"/>
  <c r="D70" i="8"/>
  <c r="D65" i="8"/>
  <c r="D60" i="8"/>
  <c r="D49" i="8" s="1"/>
  <c r="D55" i="8"/>
  <c r="D50" i="8"/>
  <c r="D44" i="8"/>
  <c r="D36" i="8"/>
  <c r="D26" i="8"/>
  <c r="D18" i="8"/>
  <c r="D8" i="8"/>
  <c r="C1483" i="1" s="1"/>
  <c r="D6" i="8"/>
  <c r="E44" i="7"/>
  <c r="E38" i="7" s="1"/>
  <c r="D44" i="7"/>
  <c r="E39" i="7"/>
  <c r="D39" i="7"/>
  <c r="D38" i="7" s="1"/>
  <c r="E30" i="7"/>
  <c r="D30" i="7"/>
  <c r="E23" i="7"/>
  <c r="E22" i="7" s="1"/>
  <c r="D1453" i="1" s="1"/>
  <c r="D23" i="7"/>
  <c r="D22" i="7"/>
  <c r="H30" i="3" s="1"/>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E190" i="5" s="1"/>
  <c r="H309" i="9" s="1"/>
  <c r="D198" i="5"/>
  <c r="F198" i="5" s="1"/>
  <c r="F197" i="5"/>
  <c r="F196" i="5"/>
  <c r="F195" i="5"/>
  <c r="F194" i="5"/>
  <c r="F193" i="5"/>
  <c r="F192" i="5"/>
  <c r="F191" i="5"/>
  <c r="E191" i="5"/>
  <c r="D191" i="5"/>
  <c r="D190" i="5"/>
  <c r="G309" i="9" s="1"/>
  <c r="F189" i="5"/>
  <c r="F188" i="5"/>
  <c r="F187" i="5"/>
  <c r="F186" i="5"/>
  <c r="F185" i="5"/>
  <c r="F184" i="5"/>
  <c r="F183" i="5"/>
  <c r="F182" i="5"/>
  <c r="F181" i="5"/>
  <c r="E180" i="5"/>
  <c r="E177" i="5" s="1"/>
  <c r="H307"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D146" i="5"/>
  <c r="F146" i="5" s="1"/>
  <c r="F145" i="5"/>
  <c r="F144" i="5"/>
  <c r="F143" i="5"/>
  <c r="F142" i="5"/>
  <c r="E142" i="5"/>
  <c r="E134" i="5" s="1"/>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E87" i="5"/>
  <c r="D87" i="5"/>
  <c r="F87" i="5" s="1"/>
  <c r="F86" i="5"/>
  <c r="F85" i="5"/>
  <c r="F84" i="5"/>
  <c r="F83" i="5"/>
  <c r="F82" i="5"/>
  <c r="F81" i="5"/>
  <c r="F80" i="5"/>
  <c r="F79" i="5"/>
  <c r="E79" i="5"/>
  <c r="D79" i="5"/>
  <c r="F78" i="5"/>
  <c r="E78" i="5"/>
  <c r="D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1" i="4"/>
  <c r="F520" i="4"/>
  <c r="E519" i="4"/>
  <c r="E515" i="4" s="1"/>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D421" i="4"/>
  <c r="F421" i="4" s="1"/>
  <c r="E418" i="4"/>
  <c r="D418" i="4"/>
  <c r="F417" i="4"/>
  <c r="E417" i="4"/>
  <c r="D417" i="4"/>
  <c r="E416" i="4"/>
  <c r="D416" i="4"/>
  <c r="D643" i="4" s="1"/>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D351" i="4" s="1"/>
  <c r="F355" i="4"/>
  <c r="F354" i="4"/>
  <c r="F353" i="4"/>
  <c r="E352" i="4"/>
  <c r="F352" i="4" s="1"/>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0" i="4"/>
  <c r="F309" i="4"/>
  <c r="F308" i="4"/>
  <c r="F307" i="4"/>
  <c r="F306" i="4"/>
  <c r="F305" i="4"/>
  <c r="E304" i="4"/>
  <c r="D304" i="4"/>
  <c r="F304" i="4" s="1"/>
  <c r="F303" i="4"/>
  <c r="F302" i="4"/>
  <c r="F301" i="4"/>
  <c r="E300" i="4"/>
  <c r="F300" i="4" s="1"/>
  <c r="D300"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F219" i="4"/>
  <c r="E219" i="4"/>
  <c r="D219" i="4"/>
  <c r="F218" i="4"/>
  <c r="F217" i="4"/>
  <c r="F216" i="4"/>
  <c r="E216" i="4"/>
  <c r="E215" i="4" s="1"/>
  <c r="D216" i="4"/>
  <c r="D215" i="4" s="1"/>
  <c r="F215" i="4"/>
  <c r="F214" i="4"/>
  <c r="F213" i="4"/>
  <c r="F212" i="4"/>
  <c r="F211" i="4"/>
  <c r="E210" i="4"/>
  <c r="E196"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40" i="4"/>
  <c r="D139" i="4"/>
  <c r="F138" i="4"/>
  <c r="F137" i="4"/>
  <c r="F136" i="4"/>
  <c r="F135" i="4"/>
  <c r="E134" i="4"/>
  <c r="D134" i="4"/>
  <c r="E133" i="4"/>
  <c r="F132" i="4"/>
  <c r="F131" i="4"/>
  <c r="F130" i="4"/>
  <c r="F129" i="4"/>
  <c r="E128" i="4"/>
  <c r="F128" i="4" s="1"/>
  <c r="D128" i="4"/>
  <c r="F127" i="4"/>
  <c r="F126" i="4"/>
  <c r="E125" i="4"/>
  <c r="D121" i="1" s="1"/>
  <c r="D125" i="4"/>
  <c r="D124" i="4"/>
  <c r="F123" i="4"/>
  <c r="F122" i="4"/>
  <c r="F121" i="4"/>
  <c r="E120" i="4"/>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4" i="4" s="1"/>
  <c r="F53" i="4"/>
  <c r="F52" i="4"/>
  <c r="F51" i="4"/>
  <c r="E51" i="4"/>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I24" i="3"/>
  <c r="G24" i="3"/>
  <c r="B24" i="3"/>
  <c r="I23" i="3"/>
  <c r="H23" i="3"/>
  <c r="G23" i="3"/>
  <c r="B23" i="3"/>
  <c r="G22" i="3"/>
  <c r="B22" i="3"/>
  <c r="G21" i="3"/>
  <c r="B21" i="3"/>
  <c r="G20" i="3"/>
  <c r="B20" i="3"/>
  <c r="G19" i="3"/>
  <c r="B19" i="3"/>
  <c r="G18" i="3"/>
  <c r="B18" i="3"/>
  <c r="G17" i="3"/>
  <c r="B17" i="3"/>
  <c r="G16" i="3"/>
  <c r="B16" i="3"/>
  <c r="H10" i="3" a="1"/>
  <c r="H10" i="3" s="1"/>
  <c r="L3" i="9" s="1"/>
  <c r="C1580" i="1"/>
  <c r="H1580" i="1" s="1"/>
  <c r="C1579" i="1"/>
  <c r="H1578" i="1"/>
  <c r="C1578" i="1"/>
  <c r="G1578" i="1" s="1"/>
  <c r="H1577" i="1"/>
  <c r="G1577" i="1"/>
  <c r="C1577" i="1"/>
  <c r="H1575" i="1"/>
  <c r="G1575" i="1"/>
  <c r="C1575" i="1"/>
  <c r="C1574" i="1"/>
  <c r="H1573" i="1"/>
  <c r="C1573" i="1"/>
  <c r="G1573" i="1" s="1"/>
  <c r="H1572" i="1"/>
  <c r="G1572" i="1"/>
  <c r="C1572" i="1"/>
  <c r="C1571" i="1"/>
  <c r="H1571" i="1" s="1"/>
  <c r="C1570" i="1"/>
  <c r="G1570" i="1" s="1"/>
  <c r="H1569" i="1"/>
  <c r="G1569" i="1"/>
  <c r="C1569" i="1"/>
  <c r="C1568" i="1"/>
  <c r="G1567" i="1"/>
  <c r="C1567" i="1"/>
  <c r="H1567" i="1" s="1"/>
  <c r="C1566" i="1"/>
  <c r="C1565" i="1"/>
  <c r="H1565" i="1" s="1"/>
  <c r="H1564" i="1"/>
  <c r="G1564" i="1"/>
  <c r="C1564" i="1"/>
  <c r="G1563" i="1"/>
  <c r="C1563" i="1"/>
  <c r="H1563" i="1" s="1"/>
  <c r="C1562" i="1"/>
  <c r="H1562" i="1" s="1"/>
  <c r="G1561" i="1"/>
  <c r="C1561" i="1"/>
  <c r="H1561" i="1" s="1"/>
  <c r="C1559" i="1"/>
  <c r="C1558" i="1"/>
  <c r="H1557" i="1"/>
  <c r="G1557" i="1"/>
  <c r="C1557" i="1"/>
  <c r="H1556" i="1"/>
  <c r="G1556" i="1"/>
  <c r="C1556" i="1"/>
  <c r="G1555" i="1"/>
  <c r="C1555" i="1"/>
  <c r="H1555" i="1" s="1"/>
  <c r="H1554" i="1"/>
  <c r="G1554" i="1"/>
  <c r="C1554" i="1"/>
  <c r="H1553" i="1"/>
  <c r="G1553" i="1"/>
  <c r="C1553" i="1"/>
  <c r="H1552" i="1"/>
  <c r="C1552" i="1"/>
  <c r="G1552" i="1" s="1"/>
  <c r="H1551" i="1"/>
  <c r="C1551" i="1"/>
  <c r="G1551" i="1" s="1"/>
  <c r="C1550" i="1"/>
  <c r="H1549" i="1"/>
  <c r="G1549" i="1"/>
  <c r="C1549" i="1"/>
  <c r="H1548" i="1"/>
  <c r="G1548" i="1"/>
  <c r="C1548" i="1"/>
  <c r="G1547" i="1"/>
  <c r="C1547" i="1"/>
  <c r="H1547" i="1" s="1"/>
  <c r="H1546" i="1"/>
  <c r="G1546" i="1"/>
  <c r="C1546" i="1"/>
  <c r="H1545" i="1"/>
  <c r="G1545" i="1"/>
  <c r="C1545" i="1"/>
  <c r="C1544" i="1"/>
  <c r="H1544" i="1" s="1"/>
  <c r="H1543" i="1"/>
  <c r="C1543" i="1"/>
  <c r="G1543" i="1" s="1"/>
  <c r="C1542" i="1"/>
  <c r="H1541" i="1"/>
  <c r="G1541" i="1"/>
  <c r="C1541" i="1"/>
  <c r="H1540" i="1"/>
  <c r="G1540" i="1"/>
  <c r="C1540" i="1"/>
  <c r="G1539" i="1"/>
  <c r="C1539" i="1"/>
  <c r="H1539" i="1" s="1"/>
  <c r="H1538" i="1"/>
  <c r="G1538" i="1"/>
  <c r="C1538" i="1"/>
  <c r="H1537" i="1"/>
  <c r="G1537" i="1"/>
  <c r="C1537" i="1"/>
  <c r="H1536" i="1"/>
  <c r="G1536" i="1"/>
  <c r="C1536" i="1"/>
  <c r="C1535" i="1"/>
  <c r="H1535" i="1" s="1"/>
  <c r="C1534" i="1"/>
  <c r="C1533" i="1"/>
  <c r="H1533" i="1" s="1"/>
  <c r="H1532" i="1"/>
  <c r="G1532" i="1"/>
  <c r="C1532" i="1"/>
  <c r="C1531" i="1"/>
  <c r="C1530" i="1"/>
  <c r="H1530" i="1" s="1"/>
  <c r="H1529" i="1"/>
  <c r="G1529" i="1"/>
  <c r="C1529" i="1"/>
  <c r="H1528" i="1"/>
  <c r="G1528" i="1"/>
  <c r="C1528" i="1"/>
  <c r="H1527" i="1"/>
  <c r="G1527" i="1"/>
  <c r="C1527" i="1"/>
  <c r="C1526" i="1"/>
  <c r="C1525" i="1"/>
  <c r="G1523" i="1"/>
  <c r="C1523" i="1"/>
  <c r="H1523" i="1" s="1"/>
  <c r="C1522" i="1"/>
  <c r="H1522" i="1" s="1"/>
  <c r="H1521" i="1"/>
  <c r="G1521" i="1"/>
  <c r="C1521" i="1"/>
  <c r="H1520" i="1"/>
  <c r="C1520" i="1"/>
  <c r="G1520" i="1" s="1"/>
  <c r="C1519" i="1"/>
  <c r="C1516" i="1"/>
  <c r="H1516" i="1" s="1"/>
  <c r="C1515" i="1"/>
  <c r="H1515" i="1" s="1"/>
  <c r="H1514" i="1"/>
  <c r="G1514" i="1"/>
  <c r="C1514" i="1"/>
  <c r="H1513" i="1"/>
  <c r="G1513" i="1"/>
  <c r="C1513" i="1"/>
  <c r="H1512" i="1"/>
  <c r="C1512" i="1"/>
  <c r="G1512" i="1" s="1"/>
  <c r="C1511" i="1"/>
  <c r="G1511" i="1" s="1"/>
  <c r="C1510" i="1"/>
  <c r="G1510" i="1" s="1"/>
  <c r="C1509" i="1"/>
  <c r="G1509" i="1" s="1"/>
  <c r="H1508" i="1"/>
  <c r="C1508" i="1"/>
  <c r="G1508" i="1" s="1"/>
  <c r="C1507" i="1"/>
  <c r="H1507" i="1" s="1"/>
  <c r="H1506" i="1"/>
  <c r="C1506" i="1"/>
  <c r="G1506" i="1" s="1"/>
  <c r="H1505" i="1"/>
  <c r="G1505" i="1"/>
  <c r="C1505" i="1"/>
  <c r="C1504" i="1"/>
  <c r="C1503" i="1"/>
  <c r="H1503" i="1" s="1"/>
  <c r="C1502" i="1"/>
  <c r="G1502" i="1" s="1"/>
  <c r="C1501" i="1"/>
  <c r="G1500" i="1"/>
  <c r="C1500" i="1"/>
  <c r="H1500" i="1" s="1"/>
  <c r="C1498" i="1"/>
  <c r="H1497" i="1"/>
  <c r="G1497" i="1"/>
  <c r="C1497" i="1"/>
  <c r="H1496" i="1"/>
  <c r="G1496" i="1"/>
  <c r="C1496" i="1"/>
  <c r="H1495" i="1"/>
  <c r="G1495" i="1"/>
  <c r="C1495" i="1"/>
  <c r="H1494" i="1"/>
  <c r="C1494" i="1"/>
  <c r="G1494" i="1" s="1"/>
  <c r="H1493" i="1"/>
  <c r="G1493" i="1"/>
  <c r="C1493" i="1"/>
  <c r="C1492" i="1"/>
  <c r="H1492" i="1" s="1"/>
  <c r="G1491" i="1"/>
  <c r="C1491" i="1"/>
  <c r="H1491" i="1" s="1"/>
  <c r="H1490" i="1"/>
  <c r="G1490" i="1"/>
  <c r="C1490" i="1"/>
  <c r="C1489" i="1"/>
  <c r="H1489" i="1" s="1"/>
  <c r="H1488" i="1"/>
  <c r="G1488" i="1"/>
  <c r="C1488" i="1"/>
  <c r="C1487" i="1"/>
  <c r="H1487" i="1" s="1"/>
  <c r="C1486" i="1"/>
  <c r="G1486" i="1" s="1"/>
  <c r="C1485" i="1"/>
  <c r="H1485" i="1" s="1"/>
  <c r="C1484" i="1"/>
  <c r="H1484" i="1" s="1"/>
  <c r="H1482" i="1"/>
  <c r="G1482" i="1"/>
  <c r="C1482" i="1"/>
  <c r="C1480" i="1"/>
  <c r="J1479" i="1"/>
  <c r="D1479" i="1"/>
  <c r="C1479" i="1"/>
  <c r="H1478" i="1"/>
  <c r="I1478" i="1" s="1"/>
  <c r="D1478" i="1"/>
  <c r="G1478" i="1" s="1"/>
  <c r="C1478" i="1"/>
  <c r="J1478" i="1" s="1"/>
  <c r="H1477" i="1"/>
  <c r="D1477" i="1"/>
  <c r="C1477" i="1"/>
  <c r="D1476" i="1"/>
  <c r="C1476" i="1"/>
  <c r="G1475" i="1"/>
  <c r="D1475" i="1"/>
  <c r="C1475" i="1"/>
  <c r="D1474" i="1"/>
  <c r="C1474" i="1"/>
  <c r="J1473" i="1"/>
  <c r="D1473" i="1"/>
  <c r="G1473" i="1" s="1"/>
  <c r="C1473" i="1"/>
  <c r="J1472" i="1"/>
  <c r="G1472" i="1"/>
  <c r="I1472" i="1" s="1"/>
  <c r="D1472" i="1"/>
  <c r="C1472" i="1"/>
  <c r="H1472" i="1" s="1"/>
  <c r="G1471" i="1"/>
  <c r="D1471" i="1"/>
  <c r="C1471" i="1"/>
  <c r="J1471" i="1" s="1"/>
  <c r="G1470" i="1"/>
  <c r="D1470" i="1"/>
  <c r="C1470" i="1"/>
  <c r="H1470" i="1" s="1"/>
  <c r="G1469" i="1"/>
  <c r="D1469" i="1"/>
  <c r="H1469" i="1" s="1"/>
  <c r="C1469" i="1"/>
  <c r="I1468" i="1"/>
  <c r="H1468" i="1"/>
  <c r="D1468" i="1"/>
  <c r="G1468" i="1" s="1"/>
  <c r="C1468" i="1"/>
  <c r="J1467" i="1"/>
  <c r="D1467" i="1"/>
  <c r="C1467" i="1"/>
  <c r="J1466" i="1"/>
  <c r="H1466" i="1"/>
  <c r="G1466" i="1"/>
  <c r="I1466" i="1" s="1"/>
  <c r="D1466" i="1"/>
  <c r="C1466" i="1"/>
  <c r="D1465" i="1"/>
  <c r="C1465" i="1"/>
  <c r="D1464" i="1"/>
  <c r="G1464" i="1" s="1"/>
  <c r="C1464" i="1"/>
  <c r="G1463" i="1"/>
  <c r="D1463" i="1"/>
  <c r="J1463" i="1" s="1"/>
  <c r="C1463" i="1"/>
  <c r="D1462" i="1"/>
  <c r="C1462" i="1"/>
  <c r="H1461" i="1"/>
  <c r="D1461" i="1"/>
  <c r="C1461" i="1"/>
  <c r="D1460" i="1"/>
  <c r="C1460" i="1"/>
  <c r="I1459" i="1"/>
  <c r="H1459" i="1"/>
  <c r="G1459" i="1"/>
  <c r="D1459" i="1"/>
  <c r="C1459" i="1"/>
  <c r="J1459" i="1" s="1"/>
  <c r="G1458" i="1"/>
  <c r="D1458" i="1"/>
  <c r="J1458" i="1" s="1"/>
  <c r="C1458" i="1"/>
  <c r="G1457" i="1"/>
  <c r="I1457" i="1" s="1"/>
  <c r="D1457" i="1"/>
  <c r="H1457" i="1" s="1"/>
  <c r="C1457" i="1"/>
  <c r="J1456" i="1"/>
  <c r="D1456" i="1"/>
  <c r="G1456" i="1" s="1"/>
  <c r="C1456" i="1"/>
  <c r="J1455" i="1"/>
  <c r="I1455" i="1"/>
  <c r="G1455" i="1"/>
  <c r="D1455" i="1"/>
  <c r="C1455" i="1"/>
  <c r="H1455" i="1" s="1"/>
  <c r="D1454" i="1"/>
  <c r="C1454" i="1"/>
  <c r="G1453" i="1"/>
  <c r="C1453" i="1"/>
  <c r="H1453" i="1" s="1"/>
  <c r="G1452" i="1"/>
  <c r="D1452" i="1"/>
  <c r="C1452" i="1"/>
  <c r="H1451" i="1"/>
  <c r="D1451" i="1"/>
  <c r="G1451" i="1" s="1"/>
  <c r="I1451" i="1" s="1"/>
  <c r="C1451" i="1"/>
  <c r="D1450" i="1"/>
  <c r="C1450" i="1"/>
  <c r="J1450" i="1" s="1"/>
  <c r="J1449" i="1"/>
  <c r="H1449" i="1"/>
  <c r="G1449" i="1"/>
  <c r="I1449" i="1" s="1"/>
  <c r="D1449" i="1"/>
  <c r="C1449" i="1"/>
  <c r="J1448" i="1"/>
  <c r="D1448" i="1"/>
  <c r="C1448" i="1"/>
  <c r="G1447" i="1"/>
  <c r="D1447" i="1"/>
  <c r="C1447" i="1"/>
  <c r="G1446" i="1"/>
  <c r="D1446" i="1"/>
  <c r="J1446" i="1" s="1"/>
  <c r="C1446" i="1"/>
  <c r="J1445" i="1"/>
  <c r="H1445" i="1"/>
  <c r="D1445" i="1"/>
  <c r="G1445" i="1" s="1"/>
  <c r="C1445" i="1"/>
  <c r="G1444" i="1"/>
  <c r="D1444" i="1"/>
  <c r="J1444" i="1" s="1"/>
  <c r="C1444" i="1"/>
  <c r="D1443" i="1"/>
  <c r="C1443" i="1"/>
  <c r="J1442" i="1"/>
  <c r="D1442" i="1"/>
  <c r="H1442" i="1" s="1"/>
  <c r="C1442" i="1"/>
  <c r="G1441" i="1"/>
  <c r="I1441" i="1" s="1"/>
  <c r="D1441" i="1"/>
  <c r="H1441" i="1" s="1"/>
  <c r="C1441" i="1"/>
  <c r="H1440" i="1"/>
  <c r="G1440" i="1"/>
  <c r="D1440" i="1"/>
  <c r="C1440" i="1"/>
  <c r="J1440" i="1" s="1"/>
  <c r="J1439" i="1"/>
  <c r="D1439" i="1"/>
  <c r="C1439" i="1"/>
  <c r="D1438" i="1"/>
  <c r="G1438" i="1" s="1"/>
  <c r="C1438" i="1"/>
  <c r="D1437" i="1"/>
  <c r="C1437" i="1"/>
  <c r="D1436" i="1"/>
  <c r="H1434" i="1"/>
  <c r="G1434" i="1"/>
  <c r="D1434" i="1"/>
  <c r="C1434" i="1"/>
  <c r="H1433" i="1"/>
  <c r="D1433" i="1"/>
  <c r="G1433" i="1" s="1"/>
  <c r="C1433" i="1"/>
  <c r="H1432" i="1"/>
  <c r="G1432" i="1"/>
  <c r="D1432" i="1"/>
  <c r="C1432" i="1"/>
  <c r="H1431" i="1"/>
  <c r="D1431" i="1"/>
  <c r="G1431" i="1" s="1"/>
  <c r="C1431" i="1"/>
  <c r="H1430" i="1"/>
  <c r="G1430" i="1"/>
  <c r="D1430" i="1"/>
  <c r="C1430" i="1"/>
  <c r="H1429" i="1"/>
  <c r="D1429" i="1"/>
  <c r="G1429" i="1" s="1"/>
  <c r="C1429" i="1"/>
  <c r="H1428" i="1"/>
  <c r="G1428" i="1"/>
  <c r="D1428" i="1"/>
  <c r="C1428" i="1"/>
  <c r="H1427" i="1"/>
  <c r="D1427" i="1"/>
  <c r="G1427" i="1" s="1"/>
  <c r="C1427" i="1"/>
  <c r="H1426" i="1"/>
  <c r="G1426" i="1"/>
  <c r="D1426" i="1"/>
  <c r="C1426" i="1"/>
  <c r="H1425" i="1"/>
  <c r="D1425" i="1"/>
  <c r="G1425" i="1" s="1"/>
  <c r="C1425" i="1"/>
  <c r="D1424" i="1"/>
  <c r="D1423" i="1"/>
  <c r="G1422" i="1"/>
  <c r="D1422" i="1"/>
  <c r="H1422" i="1" s="1"/>
  <c r="C1422" i="1"/>
  <c r="H1421" i="1"/>
  <c r="G1421" i="1"/>
  <c r="D1421" i="1"/>
  <c r="C1421"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D1414" i="1"/>
  <c r="H1414" i="1" s="1"/>
  <c r="C1414" i="1"/>
  <c r="H1413" i="1"/>
  <c r="G1413" i="1"/>
  <c r="D1413" i="1"/>
  <c r="C1413" i="1"/>
  <c r="D1412" i="1"/>
  <c r="H1412" i="1" s="1"/>
  <c r="C1412" i="1"/>
  <c r="H1411" i="1"/>
  <c r="G1411" i="1"/>
  <c r="D1411" i="1"/>
  <c r="C1411" i="1"/>
  <c r="G1410" i="1"/>
  <c r="D1410" i="1"/>
  <c r="H1410" i="1" s="1"/>
  <c r="C1410" i="1"/>
  <c r="H1409" i="1"/>
  <c r="G1409" i="1"/>
  <c r="D1409" i="1"/>
  <c r="C1409" i="1"/>
  <c r="D1408" i="1"/>
  <c r="D1407" i="1"/>
  <c r="G1407" i="1" s="1"/>
  <c r="C1407" i="1"/>
  <c r="H1407" i="1" s="1"/>
  <c r="D1406" i="1"/>
  <c r="C1406" i="1"/>
  <c r="G1405" i="1"/>
  <c r="D1405" i="1"/>
  <c r="C1405" i="1"/>
  <c r="D1404" i="1"/>
  <c r="C1404" i="1"/>
  <c r="G1403" i="1"/>
  <c r="D1403" i="1"/>
  <c r="C1403" i="1"/>
  <c r="D1402" i="1"/>
  <c r="C1402" i="1"/>
  <c r="G1401" i="1"/>
  <c r="D1401" i="1"/>
  <c r="C1401" i="1"/>
  <c r="H1401" i="1" s="1"/>
  <c r="D1400" i="1"/>
  <c r="C1400" i="1"/>
  <c r="D1399" i="1"/>
  <c r="G1399" i="1" s="1"/>
  <c r="C1399" i="1"/>
  <c r="D1398" i="1"/>
  <c r="C1398" i="1"/>
  <c r="D1397" i="1"/>
  <c r="G1397" i="1" s="1"/>
  <c r="C1397" i="1"/>
  <c r="D1396" i="1"/>
  <c r="C1396" i="1"/>
  <c r="G1395" i="1"/>
  <c r="D1395" i="1"/>
  <c r="C1395" i="1"/>
  <c r="D1394" i="1"/>
  <c r="C1394" i="1"/>
  <c r="G1393" i="1"/>
  <c r="D1393" i="1"/>
  <c r="C1393" i="1"/>
  <c r="H1393" i="1" s="1"/>
  <c r="D1392" i="1"/>
  <c r="C1392" i="1"/>
  <c r="D1391" i="1"/>
  <c r="G1391" i="1" s="1"/>
  <c r="C1391" i="1"/>
  <c r="H1391" i="1" s="1"/>
  <c r="D1390" i="1"/>
  <c r="C1390" i="1"/>
  <c r="G1389" i="1"/>
  <c r="D1389" i="1"/>
  <c r="C1389" i="1"/>
  <c r="D1388" i="1"/>
  <c r="C1388" i="1"/>
  <c r="G1387" i="1"/>
  <c r="D1387" i="1"/>
  <c r="C1387" i="1"/>
  <c r="D1386" i="1"/>
  <c r="C1386" i="1"/>
  <c r="G1385" i="1"/>
  <c r="D1385" i="1"/>
  <c r="C1385" i="1"/>
  <c r="H1385" i="1" s="1"/>
  <c r="D1384" i="1"/>
  <c r="C1384" i="1"/>
  <c r="D1383" i="1"/>
  <c r="G1383" i="1" s="1"/>
  <c r="C1383" i="1"/>
  <c r="D1382" i="1"/>
  <c r="C1382" i="1"/>
  <c r="D1381" i="1"/>
  <c r="G1381" i="1" s="1"/>
  <c r="C1381" i="1"/>
  <c r="D1380" i="1"/>
  <c r="G1380" i="1" s="1"/>
  <c r="C1380" i="1"/>
  <c r="G1379" i="1"/>
  <c r="D1379" i="1"/>
  <c r="C1379" i="1"/>
  <c r="H1379" i="1" s="1"/>
  <c r="H1378" i="1"/>
  <c r="D1378" i="1"/>
  <c r="G1378" i="1" s="1"/>
  <c r="C1378" i="1"/>
  <c r="G1377" i="1"/>
  <c r="D1377" i="1"/>
  <c r="C1377" i="1"/>
  <c r="D1376" i="1"/>
  <c r="G1376" i="1" s="1"/>
  <c r="C1376" i="1"/>
  <c r="G1375" i="1"/>
  <c r="D1375" i="1"/>
  <c r="C1375" i="1"/>
  <c r="H1375" i="1" s="1"/>
  <c r="H1374" i="1"/>
  <c r="D1374" i="1"/>
  <c r="G1374" i="1" s="1"/>
  <c r="C1374" i="1"/>
  <c r="D1373" i="1"/>
  <c r="G1373" i="1" s="1"/>
  <c r="C1373" i="1"/>
  <c r="D1372" i="1"/>
  <c r="G1372" i="1" s="1"/>
  <c r="C1372" i="1"/>
  <c r="G1371" i="1"/>
  <c r="D1371" i="1"/>
  <c r="C1371" i="1"/>
  <c r="H1371" i="1" s="1"/>
  <c r="H1370" i="1"/>
  <c r="D1370" i="1"/>
  <c r="G1370" i="1" s="1"/>
  <c r="C1370" i="1"/>
  <c r="G1369" i="1"/>
  <c r="D1369" i="1"/>
  <c r="C1369" i="1"/>
  <c r="D1368" i="1"/>
  <c r="G1368" i="1" s="1"/>
  <c r="C1368" i="1"/>
  <c r="G1367" i="1"/>
  <c r="D1367" i="1"/>
  <c r="C1367" i="1"/>
  <c r="H1367" i="1" s="1"/>
  <c r="H1366" i="1"/>
  <c r="D1366" i="1"/>
  <c r="G1366" i="1" s="1"/>
  <c r="C1366" i="1"/>
  <c r="G1365" i="1"/>
  <c r="D1365" i="1"/>
  <c r="C1365" i="1"/>
  <c r="D1364" i="1"/>
  <c r="G1364" i="1" s="1"/>
  <c r="C1364" i="1"/>
  <c r="G1363" i="1"/>
  <c r="D1363" i="1"/>
  <c r="C1363" i="1"/>
  <c r="H1363" i="1" s="1"/>
  <c r="H1362" i="1"/>
  <c r="D1362" i="1"/>
  <c r="G1362" i="1" s="1"/>
  <c r="C1362" i="1"/>
  <c r="G1361" i="1"/>
  <c r="D1361" i="1"/>
  <c r="C1361" i="1"/>
  <c r="D1360" i="1"/>
  <c r="G1360" i="1" s="1"/>
  <c r="C1360" i="1"/>
  <c r="G1359" i="1"/>
  <c r="D1359" i="1"/>
  <c r="C1359" i="1"/>
  <c r="H1359" i="1" s="1"/>
  <c r="H1358" i="1"/>
  <c r="G1358" i="1"/>
  <c r="D1358" i="1"/>
  <c r="C1358" i="1"/>
  <c r="G1357" i="1"/>
  <c r="D1357" i="1"/>
  <c r="C1357" i="1"/>
  <c r="H1356" i="1"/>
  <c r="G1356" i="1"/>
  <c r="D1356" i="1"/>
  <c r="C1356" i="1"/>
  <c r="G1355" i="1"/>
  <c r="D1355" i="1"/>
  <c r="C1355" i="1"/>
  <c r="G1354" i="1"/>
  <c r="D1354" i="1"/>
  <c r="H1354" i="1" s="1"/>
  <c r="C1354" i="1"/>
  <c r="D1353" i="1"/>
  <c r="G1353" i="1" s="1"/>
  <c r="C1353" i="1"/>
  <c r="D1352" i="1"/>
  <c r="H1352" i="1" s="1"/>
  <c r="C1352" i="1"/>
  <c r="G1351" i="1"/>
  <c r="D1351" i="1"/>
  <c r="C1351" i="1"/>
  <c r="H1351" i="1" s="1"/>
  <c r="H1350" i="1"/>
  <c r="G1350" i="1"/>
  <c r="D1350" i="1"/>
  <c r="C1350" i="1"/>
  <c r="G1349" i="1"/>
  <c r="D1349" i="1"/>
  <c r="C1349" i="1"/>
  <c r="H1348" i="1"/>
  <c r="G1348" i="1"/>
  <c r="D1348" i="1"/>
  <c r="C1348" i="1"/>
  <c r="G1347" i="1"/>
  <c r="D1347" i="1"/>
  <c r="C1347" i="1"/>
  <c r="G1346" i="1"/>
  <c r="D1346" i="1"/>
  <c r="H1346" i="1" s="1"/>
  <c r="C1346" i="1"/>
  <c r="D1345" i="1"/>
  <c r="G1345" i="1" s="1"/>
  <c r="C1345" i="1"/>
  <c r="D1344" i="1"/>
  <c r="H1343" i="1"/>
  <c r="D1343" i="1"/>
  <c r="C1343" i="1"/>
  <c r="G1342" i="1"/>
  <c r="D1342" i="1"/>
  <c r="H1342" i="1" s="1"/>
  <c r="C1342" i="1"/>
  <c r="D1341" i="1"/>
  <c r="C1341" i="1"/>
  <c r="D1340" i="1"/>
  <c r="H1340" i="1" s="1"/>
  <c r="C1340" i="1"/>
  <c r="D1339" i="1"/>
  <c r="C1339" i="1"/>
  <c r="G1339" i="1" s="1"/>
  <c r="H1338" i="1"/>
  <c r="G1338" i="1"/>
  <c r="D1338" i="1"/>
  <c r="C1338" i="1"/>
  <c r="H1337" i="1"/>
  <c r="D1337" i="1"/>
  <c r="C1337" i="1"/>
  <c r="H1336" i="1"/>
  <c r="G1336" i="1"/>
  <c r="D1336" i="1"/>
  <c r="C1336" i="1"/>
  <c r="H1335" i="1"/>
  <c r="D1335" i="1"/>
  <c r="C1335" i="1"/>
  <c r="G1334" i="1"/>
  <c r="D1334" i="1"/>
  <c r="H1334" i="1" s="1"/>
  <c r="C1334" i="1"/>
  <c r="D1333" i="1"/>
  <c r="C1333" i="1"/>
  <c r="H1333" i="1" s="1"/>
  <c r="D1332" i="1"/>
  <c r="H1332" i="1" s="1"/>
  <c r="C1332" i="1"/>
  <c r="D1331" i="1"/>
  <c r="C1331" i="1"/>
  <c r="G1331" i="1" s="1"/>
  <c r="H1330" i="1"/>
  <c r="G1330" i="1"/>
  <c r="D1330" i="1"/>
  <c r="C1330" i="1"/>
  <c r="H1328" i="1"/>
  <c r="G1328" i="1"/>
  <c r="D1328" i="1"/>
  <c r="C1328" i="1"/>
  <c r="H1327" i="1"/>
  <c r="D1327" i="1"/>
  <c r="C1327" i="1"/>
  <c r="G1326" i="1"/>
  <c r="D1326" i="1"/>
  <c r="H1326" i="1" s="1"/>
  <c r="C1326" i="1"/>
  <c r="D1325" i="1"/>
  <c r="C1325" i="1"/>
  <c r="D1324" i="1"/>
  <c r="H1324" i="1" s="1"/>
  <c r="C1324" i="1"/>
  <c r="D1323" i="1"/>
  <c r="C1323" i="1"/>
  <c r="G1323" i="1" s="1"/>
  <c r="D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D961" i="1"/>
  <c r="G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D947" i="1"/>
  <c r="G947" i="1" s="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D823" i="1"/>
  <c r="G823" i="1" s="1"/>
  <c r="C823" i="1"/>
  <c r="H822" i="1"/>
  <c r="G822" i="1"/>
  <c r="D822" i="1"/>
  <c r="C822" i="1"/>
  <c r="H821" i="1"/>
  <c r="G821" i="1"/>
  <c r="D821" i="1"/>
  <c r="C821" i="1"/>
  <c r="H820" i="1"/>
  <c r="G820" i="1"/>
  <c r="D820" i="1"/>
  <c r="C820" i="1"/>
  <c r="H819" i="1"/>
  <c r="G819" i="1"/>
  <c r="D819" i="1"/>
  <c r="C819" i="1"/>
  <c r="H818" i="1"/>
  <c r="G818" i="1"/>
  <c r="D818" i="1"/>
  <c r="C818" i="1"/>
  <c r="H817" i="1"/>
  <c r="D817" i="1"/>
  <c r="G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D763" i="1"/>
  <c r="G763" i="1" s="1"/>
  <c r="C763" i="1"/>
  <c r="H762" i="1"/>
  <c r="G762" i="1"/>
  <c r="D762" i="1"/>
  <c r="C762" i="1"/>
  <c r="H761" i="1"/>
  <c r="G761" i="1"/>
  <c r="D761" i="1"/>
  <c r="C761" i="1"/>
  <c r="H760" i="1"/>
  <c r="G760" i="1"/>
  <c r="D760" i="1"/>
  <c r="C760" i="1"/>
  <c r="H759" i="1"/>
  <c r="D759" i="1"/>
  <c r="G759" i="1" s="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D658" i="1"/>
  <c r="G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D646" i="1"/>
  <c r="H646" i="1" s="1"/>
  <c r="C646" i="1"/>
  <c r="D645" i="1"/>
  <c r="H645" i="1" s="1"/>
  <c r="C645" i="1"/>
  <c r="G644" i="1"/>
  <c r="D644" i="1"/>
  <c r="H644" i="1" s="1"/>
  <c r="C644" i="1"/>
  <c r="D643" i="1"/>
  <c r="H643" i="1" s="1"/>
  <c r="C643" i="1"/>
  <c r="H642" i="1"/>
  <c r="D642" i="1"/>
  <c r="G642" i="1" s="1"/>
  <c r="C642" i="1"/>
  <c r="H641" i="1"/>
  <c r="G641" i="1"/>
  <c r="D641" i="1"/>
  <c r="C641" i="1"/>
  <c r="C638" i="1"/>
  <c r="C637"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D612" i="1"/>
  <c r="G612" i="1" s="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G600" i="1" s="1"/>
  <c r="C600"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D412" i="1"/>
  <c r="G412" i="1" s="1"/>
  <c r="C412" i="1"/>
  <c r="D411" i="1"/>
  <c r="H411" i="1" s="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D398" i="1"/>
  <c r="G398" i="1" s="1"/>
  <c r="C398" i="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4" i="1" s="1"/>
  <c r="C364" i="1"/>
  <c r="H363" i="1"/>
  <c r="D363" i="1"/>
  <c r="G363" i="1" s="1"/>
  <c r="C363" i="1"/>
  <c r="H362" i="1"/>
  <c r="D362" i="1"/>
  <c r="G362" i="1" s="1"/>
  <c r="C362" i="1"/>
  <c r="H361" i="1"/>
  <c r="G361" i="1"/>
  <c r="D361" i="1"/>
  <c r="C361" i="1"/>
  <c r="H360" i="1"/>
  <c r="G360" i="1"/>
  <c r="D360" i="1"/>
  <c r="C360"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D348" i="1"/>
  <c r="G348" i="1" s="1"/>
  <c r="C348" i="1"/>
  <c r="H347" i="1"/>
  <c r="D347" i="1"/>
  <c r="G347" i="1" s="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H295" i="1"/>
  <c r="D295" i="1"/>
  <c r="G295" i="1" s="1"/>
  <c r="C295" i="1"/>
  <c r="C294" i="1"/>
  <c r="H292" i="1"/>
  <c r="G292" i="1"/>
  <c r="D292" i="1"/>
  <c r="C292" i="1"/>
  <c r="H291" i="1"/>
  <c r="G291" i="1"/>
  <c r="D291" i="1"/>
  <c r="C291" i="1"/>
  <c r="H290" i="1"/>
  <c r="G290" i="1"/>
  <c r="D290" i="1"/>
  <c r="C290"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H275" i="1"/>
  <c r="D275" i="1"/>
  <c r="G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D261" i="1"/>
  <c r="G261" i="1" s="1"/>
  <c r="C261" i="1"/>
  <c r="C260" i="1"/>
  <c r="H258" i="1"/>
  <c r="G258" i="1"/>
  <c r="D258" i="1"/>
  <c r="C258" i="1"/>
  <c r="H257" i="1"/>
  <c r="D257" i="1"/>
  <c r="G257" i="1" s="1"/>
  <c r="C257" i="1"/>
  <c r="H256" i="1"/>
  <c r="D256" i="1"/>
  <c r="G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H237" i="1" s="1"/>
  <c r="C237" i="1"/>
  <c r="H236"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D229" i="1"/>
  <c r="G229" i="1" s="1"/>
  <c r="C229" i="1"/>
  <c r="H228" i="1"/>
  <c r="G228" i="1"/>
  <c r="D228" i="1"/>
  <c r="C228"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D210" i="1"/>
  <c r="H210" i="1" s="1"/>
  <c r="C210" i="1"/>
  <c r="H209" i="1"/>
  <c r="G209" i="1"/>
  <c r="D209" i="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D189" i="1"/>
  <c r="G189" i="1" s="1"/>
  <c r="C189" i="1"/>
  <c r="H188" i="1"/>
  <c r="G188" i="1"/>
  <c r="D188" i="1"/>
  <c r="C188" i="1"/>
  <c r="H187" i="1"/>
  <c r="D187" i="1"/>
  <c r="G187" i="1" s="1"/>
  <c r="C187" i="1"/>
  <c r="H186" i="1"/>
  <c r="D186" i="1"/>
  <c r="G186" i="1" s="1"/>
  <c r="C186" i="1"/>
  <c r="D185" i="1"/>
  <c r="H185" i="1" s="1"/>
  <c r="C185" i="1"/>
  <c r="D184" i="1"/>
  <c r="G184" i="1" s="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D176" i="1"/>
  <c r="H176" i="1" s="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G168" i="1"/>
  <c r="D168" i="1"/>
  <c r="C168" i="1"/>
  <c r="H167" i="1"/>
  <c r="G167" i="1"/>
  <c r="D167" i="1"/>
  <c r="C167" i="1"/>
  <c r="H166" i="1"/>
  <c r="D166" i="1"/>
  <c r="G166" i="1" s="1"/>
  <c r="C166" i="1"/>
  <c r="D165" i="1"/>
  <c r="G165" i="1" s="1"/>
  <c r="C165" i="1"/>
  <c r="H164" i="1"/>
  <c r="D164" i="1"/>
  <c r="G164" i="1" s="1"/>
  <c r="C164" i="1"/>
  <c r="H163" i="1"/>
  <c r="D163" i="1"/>
  <c r="G163" i="1" s="1"/>
  <c r="C163" i="1"/>
  <c r="H162" i="1"/>
  <c r="D162" i="1"/>
  <c r="G162" i="1" s="1"/>
  <c r="C162" i="1"/>
  <c r="H161" i="1"/>
  <c r="D161" i="1"/>
  <c r="G161" i="1" s="1"/>
  <c r="C161" i="1"/>
  <c r="H160" i="1"/>
  <c r="D160" i="1"/>
  <c r="G160" i="1" s="1"/>
  <c r="C160" i="1"/>
  <c r="C159" i="1"/>
  <c r="H158" i="1"/>
  <c r="G158" i="1"/>
  <c r="D158" i="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D151" i="1"/>
  <c r="H151" i="1" s="1"/>
  <c r="C151" i="1"/>
  <c r="H150" i="1"/>
  <c r="D150" i="1"/>
  <c r="G150" i="1" s="1"/>
  <c r="C150" i="1"/>
  <c r="D149" i="1"/>
  <c r="H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D125" i="1"/>
  <c r="G125" i="1" s="1"/>
  <c r="C125" i="1"/>
  <c r="D124" i="1"/>
  <c r="G124" i="1" s="1"/>
  <c r="C124" i="1"/>
  <c r="H123" i="1"/>
  <c r="D123" i="1"/>
  <c r="G123" i="1" s="1"/>
  <c r="C123" i="1"/>
  <c r="H122" i="1"/>
  <c r="G122" i="1"/>
  <c r="D122" i="1"/>
  <c r="C122" i="1"/>
  <c r="C121"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D111" i="1"/>
  <c r="G111" i="1" s="1"/>
  <c r="C111" i="1"/>
  <c r="H110" i="1"/>
  <c r="D110" i="1"/>
  <c r="G110" i="1" s="1"/>
  <c r="C110" i="1"/>
  <c r="H109" i="1"/>
  <c r="G109" i="1"/>
  <c r="D109" i="1"/>
  <c r="C109" i="1"/>
  <c r="H108" i="1"/>
  <c r="D108" i="1"/>
  <c r="G108" i="1" s="1"/>
  <c r="C108" i="1"/>
  <c r="H107" i="1"/>
  <c r="D107" i="1"/>
  <c r="G107" i="1" s="1"/>
  <c r="C107" i="1"/>
  <c r="H106" i="1"/>
  <c r="G106" i="1"/>
  <c r="D106" i="1"/>
  <c r="C106" i="1"/>
  <c r="H105" i="1"/>
  <c r="D105" i="1"/>
  <c r="G105" i="1" s="1"/>
  <c r="C105" i="1"/>
  <c r="H104" i="1"/>
  <c r="G104" i="1"/>
  <c r="D104" i="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D90" i="1"/>
  <c r="G90" i="1" s="1"/>
  <c r="C90" i="1"/>
  <c r="H89" i="1"/>
  <c r="G89" i="1"/>
  <c r="D89" i="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D57" i="1"/>
  <c r="G57" i="1" s="1"/>
  <c r="C57" i="1"/>
  <c r="H56" i="1"/>
  <c r="D56" i="1"/>
  <c r="G56" i="1" s="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D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G24" i="1"/>
  <c r="D24" i="1"/>
  <c r="C24" i="1"/>
  <c r="H23" i="1"/>
  <c r="D23" i="1"/>
  <c r="G23" i="1" s="1"/>
  <c r="C23" i="1"/>
  <c r="H22" i="1"/>
  <c r="G22" i="1"/>
  <c r="D22" i="1"/>
  <c r="C22" i="1"/>
  <c r="H21" i="1"/>
  <c r="G21" i="1"/>
  <c r="D21" i="1"/>
  <c r="C21" i="1"/>
  <c r="H20" i="1"/>
  <c r="G20" i="1"/>
  <c r="D20" i="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G7" i="1"/>
  <c r="D7" i="1"/>
  <c r="H7" i="1" s="1"/>
  <c r="C7" i="1"/>
  <c r="H6" i="1"/>
  <c r="D6" i="1"/>
  <c r="G6" i="1" s="1"/>
  <c r="C6" i="1"/>
  <c r="H5" i="1"/>
  <c r="D5" i="1"/>
  <c r="G5" i="1" s="1"/>
  <c r="C5" i="1"/>
  <c r="H4" i="1"/>
  <c r="D4" i="1"/>
  <c r="G4" i="1" s="1"/>
  <c r="C4" i="1"/>
  <c r="F215" i="9" l="1"/>
  <c r="B215" i="9" s="1"/>
  <c r="E293" i="9"/>
  <c r="B293" i="9" s="1"/>
  <c r="E292" i="9"/>
  <c r="B292" i="9" s="1"/>
  <c r="E286" i="9"/>
  <c r="B286" i="9" s="1"/>
  <c r="E295" i="9"/>
  <c r="B295" i="9" s="1"/>
  <c r="E302" i="9"/>
  <c r="B302" i="9" s="1"/>
  <c r="G1580" i="1"/>
  <c r="C1576" i="1"/>
  <c r="H1576" i="1" s="1"/>
  <c r="G1576" i="1"/>
  <c r="G1560" i="1"/>
  <c r="H1560" i="1"/>
  <c r="G1530" i="1"/>
  <c r="G1492" i="1"/>
  <c r="H1511" i="1"/>
  <c r="G1515" i="1"/>
  <c r="D24" i="8"/>
  <c r="C1499" i="1" s="1"/>
  <c r="H1499" i="1" s="1"/>
  <c r="H1509" i="1"/>
  <c r="D42" i="8"/>
  <c r="C1517" i="1" s="1"/>
  <c r="H1517" i="1" s="1"/>
  <c r="G1503" i="1"/>
  <c r="G1489" i="1"/>
  <c r="H1486" i="1"/>
  <c r="G1485" i="1"/>
  <c r="H1483" i="1"/>
  <c r="G1483" i="1"/>
  <c r="C1481" i="1"/>
  <c r="G237" i="1"/>
  <c r="G648" i="1"/>
  <c r="E22" i="9"/>
  <c r="B22" i="9" s="1"/>
  <c r="G646" i="1"/>
  <c r="E275" i="9"/>
  <c r="B275" i="9" s="1"/>
  <c r="D260" i="1"/>
  <c r="H260" i="1" s="1"/>
  <c r="H289" i="1"/>
  <c r="G732" i="1"/>
  <c r="E53" i="9"/>
  <c r="G643" i="1"/>
  <c r="G645" i="1"/>
  <c r="G405" i="1"/>
  <c r="F418" i="4"/>
  <c r="H412" i="1"/>
  <c r="G288" i="1"/>
  <c r="G411" i="1"/>
  <c r="E644" i="4"/>
  <c r="D638" i="1" s="1"/>
  <c r="E273" i="9"/>
  <c r="B273" i="9" s="1"/>
  <c r="E153" i="9"/>
  <c r="B153" i="9" s="1"/>
  <c r="H600" i="1"/>
  <c r="G599" i="1"/>
  <c r="E144" i="9"/>
  <c r="B144" i="9" s="1"/>
  <c r="G371" i="1"/>
  <c r="G364" i="1"/>
  <c r="H359" i="1"/>
  <c r="F364" i="4"/>
  <c r="E351" i="4"/>
  <c r="F336" i="4"/>
  <c r="E299" i="4"/>
  <c r="H261" i="1"/>
  <c r="E69" i="9"/>
  <c r="B69" i="9" s="1"/>
  <c r="G255" i="1"/>
  <c r="E60" i="9"/>
  <c r="B60" i="9" s="1"/>
  <c r="G227" i="1"/>
  <c r="F231" i="4"/>
  <c r="G210" i="1"/>
  <c r="F225" i="9"/>
  <c r="B225" i="9" s="1"/>
  <c r="H206" i="1"/>
  <c r="F202" i="4"/>
  <c r="B53" i="9"/>
  <c r="B223" i="9"/>
  <c r="H184" i="1"/>
  <c r="B222" i="9"/>
  <c r="G185" i="1"/>
  <c r="G176" i="1"/>
  <c r="H173" i="1"/>
  <c r="H165" i="1"/>
  <c r="E163" i="4"/>
  <c r="D159" i="1" s="1"/>
  <c r="H159" i="1" s="1"/>
  <c r="F164" i="4"/>
  <c r="G151" i="1"/>
  <c r="G149" i="1"/>
  <c r="H124" i="1"/>
  <c r="G121" i="1"/>
  <c r="H121" i="1"/>
  <c r="F125" i="4"/>
  <c r="E124" i="4"/>
  <c r="H116" i="1"/>
  <c r="F120" i="4"/>
  <c r="F217" i="9"/>
  <c r="B217" i="9" s="1"/>
  <c r="E38" i="9"/>
  <c r="B38" i="9" s="1"/>
  <c r="F112" i="4"/>
  <c r="F107" i="4"/>
  <c r="H103" i="1"/>
  <c r="H87" i="1"/>
  <c r="F83" i="4"/>
  <c r="F74" i="4"/>
  <c r="E35" i="9"/>
  <c r="B35" i="9" s="1"/>
  <c r="E28" i="9"/>
  <c r="B28" i="9" s="1"/>
  <c r="F62" i="4"/>
  <c r="E7" i="4"/>
  <c r="D3" i="1" s="1"/>
  <c r="H1386" i="1"/>
  <c r="G1386" i="1"/>
  <c r="H1462" i="1"/>
  <c r="G1462" i="1"/>
  <c r="H1474" i="1"/>
  <c r="G1474" i="1"/>
  <c r="G1480" i="1"/>
  <c r="H1531" i="1"/>
  <c r="G1531" i="1"/>
  <c r="G315" i="9"/>
  <c r="E315" i="9" s="1"/>
  <c r="C1436" i="1"/>
  <c r="H29" i="3"/>
  <c r="G1324" i="1"/>
  <c r="G1340" i="1"/>
  <c r="G1343" i="1"/>
  <c r="G1352" i="1"/>
  <c r="H1357" i="1"/>
  <c r="H1364" i="1"/>
  <c r="H1372" i="1"/>
  <c r="H1380" i="1"/>
  <c r="H1387" i="1"/>
  <c r="H1396" i="1"/>
  <c r="G1396" i="1"/>
  <c r="H1403" i="1"/>
  <c r="G1420" i="1"/>
  <c r="H1438" i="1"/>
  <c r="H1447" i="1"/>
  <c r="I1447" i="1" s="1"/>
  <c r="H1458" i="1"/>
  <c r="I1458" i="1" s="1"/>
  <c r="H1475" i="1"/>
  <c r="H1480" i="1"/>
  <c r="H1501" i="1"/>
  <c r="G1501" i="1"/>
  <c r="H1519" i="1"/>
  <c r="G1519" i="1"/>
  <c r="H1542" i="1"/>
  <c r="G1542" i="1"/>
  <c r="H1402" i="1"/>
  <c r="G1402" i="1"/>
  <c r="G1327" i="1"/>
  <c r="H1331" i="1"/>
  <c r="H1355" i="1"/>
  <c r="H1365" i="1"/>
  <c r="H1373" i="1"/>
  <c r="H1381" i="1"/>
  <c r="H1390" i="1"/>
  <c r="G1390" i="1"/>
  <c r="H1397" i="1"/>
  <c r="H1406" i="1"/>
  <c r="G1406" i="1"/>
  <c r="H1439" i="1"/>
  <c r="G1439" i="1"/>
  <c r="D7" i="4"/>
  <c r="G1325" i="1"/>
  <c r="G1341" i="1"/>
  <c r="H1353" i="1"/>
  <c r="H1384" i="1"/>
  <c r="G1384" i="1"/>
  <c r="H1400" i="1"/>
  <c r="G1400" i="1"/>
  <c r="J1443" i="1"/>
  <c r="H1443" i="1"/>
  <c r="H1454" i="1"/>
  <c r="G1454" i="1"/>
  <c r="H1460" i="1"/>
  <c r="J1460" i="1"/>
  <c r="G1460" i="1"/>
  <c r="J1462" i="1"/>
  <c r="H1465" i="1"/>
  <c r="G1465" i="1"/>
  <c r="H1525" i="1"/>
  <c r="G1525" i="1"/>
  <c r="D298" i="4"/>
  <c r="H1394" i="1"/>
  <c r="G1394" i="1"/>
  <c r="G1414" i="1"/>
  <c r="G1443" i="1"/>
  <c r="H1467" i="1"/>
  <c r="G1467" i="1"/>
  <c r="I1467" i="1" s="1"/>
  <c r="H1476" i="1"/>
  <c r="J1476" i="1"/>
  <c r="G1476" i="1"/>
  <c r="I1476" i="1" s="1"/>
  <c r="H1570" i="1"/>
  <c r="C33" i="1"/>
  <c r="H1325" i="1"/>
  <c r="G1332" i="1"/>
  <c r="G1337" i="1"/>
  <c r="H1341" i="1"/>
  <c r="H1349" i="1"/>
  <c r="H1360" i="1"/>
  <c r="H1368" i="1"/>
  <c r="H1376" i="1"/>
  <c r="H1388" i="1"/>
  <c r="G1388" i="1"/>
  <c r="H1395" i="1"/>
  <c r="H1404" i="1"/>
  <c r="G1404" i="1"/>
  <c r="G1412" i="1"/>
  <c r="H1437" i="1"/>
  <c r="G1437" i="1"/>
  <c r="J1441" i="1"/>
  <c r="H1444" i="1"/>
  <c r="I1444" i="1" s="1"/>
  <c r="H1448" i="1"/>
  <c r="G1448" i="1"/>
  <c r="I1448" i="1" s="1"/>
  <c r="G1461" i="1"/>
  <c r="H1471" i="1"/>
  <c r="I1471" i="1" s="1"/>
  <c r="H1479" i="1"/>
  <c r="G1479" i="1"/>
  <c r="H1498" i="1"/>
  <c r="G1498" i="1"/>
  <c r="H1504" i="1"/>
  <c r="G1504" i="1"/>
  <c r="G1533" i="1"/>
  <c r="H1323" i="1"/>
  <c r="G1335" i="1"/>
  <c r="H1339" i="1"/>
  <c r="H1347" i="1"/>
  <c r="H1361" i="1"/>
  <c r="H1369" i="1"/>
  <c r="H1377" i="1"/>
  <c r="H1382" i="1"/>
  <c r="G1382" i="1"/>
  <c r="H1389" i="1"/>
  <c r="H1398" i="1"/>
  <c r="G1398" i="1"/>
  <c r="H1405" i="1"/>
  <c r="H1450" i="1"/>
  <c r="G1450" i="1"/>
  <c r="J1465" i="1"/>
  <c r="J1477" i="1"/>
  <c r="G1477" i="1"/>
  <c r="I1477" i="1" s="1"/>
  <c r="H1534" i="1"/>
  <c r="G1534" i="1"/>
  <c r="H1579" i="1"/>
  <c r="G1579" i="1"/>
  <c r="F59" i="4"/>
  <c r="D50" i="4"/>
  <c r="F153" i="4"/>
  <c r="E152" i="4"/>
  <c r="H21" i="9" s="1"/>
  <c r="G1333" i="1"/>
  <c r="H1345" i="1"/>
  <c r="H1383" i="1"/>
  <c r="H1392" i="1"/>
  <c r="G1392" i="1"/>
  <c r="H1399" i="1"/>
  <c r="I1440" i="1"/>
  <c r="J1452" i="1"/>
  <c r="H1452" i="1"/>
  <c r="I1452" i="1" s="1"/>
  <c r="H1464" i="1"/>
  <c r="I1464" i="1" s="1"/>
  <c r="H1559" i="1"/>
  <c r="G1559" i="1"/>
  <c r="H1568" i="1"/>
  <c r="G1568" i="1"/>
  <c r="D593" i="4"/>
  <c r="F594" i="4"/>
  <c r="F28" i="6"/>
  <c r="C1322" i="1"/>
  <c r="D224" i="4"/>
  <c r="E252" i="4"/>
  <c r="D248" i="1" s="1"/>
  <c r="F460" i="4"/>
  <c r="D459" i="4"/>
  <c r="E35" i="6"/>
  <c r="H1446" i="1"/>
  <c r="I1446" i="1" s="1"/>
  <c r="J1457" i="1"/>
  <c r="H1463" i="1"/>
  <c r="I1463" i="1" s="1"/>
  <c r="J1474" i="1"/>
  <c r="H1558" i="1"/>
  <c r="G1558" i="1"/>
  <c r="D82" i="4"/>
  <c r="E311" i="4"/>
  <c r="F311" i="4" s="1"/>
  <c r="E459" i="4"/>
  <c r="D453" i="1" s="1"/>
  <c r="F50" i="6"/>
  <c r="C1344" i="1"/>
  <c r="D43" i="8"/>
  <c r="K1450" i="9" s="1"/>
  <c r="C1524" i="1"/>
  <c r="E106" i="4"/>
  <c r="D102" i="1" s="1"/>
  <c r="D196" i="4"/>
  <c r="E224" i="4"/>
  <c r="D220" i="1" s="1"/>
  <c r="D363" i="4"/>
  <c r="D472" i="4"/>
  <c r="D515" i="4"/>
  <c r="F522" i="4"/>
  <c r="E176" i="5"/>
  <c r="D5" i="6"/>
  <c r="F10" i="6"/>
  <c r="H1574" i="1"/>
  <c r="G1574" i="1"/>
  <c r="E7" i="5"/>
  <c r="G1442" i="1"/>
  <c r="I1442" i="1" s="1"/>
  <c r="J1451" i="1"/>
  <c r="H1456" i="1"/>
  <c r="I1456" i="1" s="1"/>
  <c r="J1468" i="1"/>
  <c r="H1473" i="1"/>
  <c r="I1473" i="1" s="1"/>
  <c r="G1484" i="1"/>
  <c r="G1487" i="1"/>
  <c r="G1507" i="1"/>
  <c r="H1510" i="1"/>
  <c r="G1516" i="1"/>
  <c r="G1522" i="1"/>
  <c r="G1535" i="1"/>
  <c r="G1544" i="1"/>
  <c r="H1550" i="1"/>
  <c r="G1550" i="1"/>
  <c r="G1562" i="1"/>
  <c r="G1565" i="1"/>
  <c r="G1571" i="1"/>
  <c r="E82" i="4"/>
  <c r="D78" i="1" s="1"/>
  <c r="F139" i="4"/>
  <c r="F177" i="4"/>
  <c r="D263" i="4"/>
  <c r="F264" i="4"/>
  <c r="E363" i="4"/>
  <c r="D358" i="1" s="1"/>
  <c r="F402" i="4"/>
  <c r="E472" i="4"/>
  <c r="D466" i="1" s="1"/>
  <c r="D567" i="4"/>
  <c r="F574" i="4"/>
  <c r="D580" i="4"/>
  <c r="H1526" i="1"/>
  <c r="G1526" i="1"/>
  <c r="E50" i="4"/>
  <c r="D46" i="1" s="1"/>
  <c r="E643" i="4"/>
  <c r="D637" i="1" s="1"/>
  <c r="F530" i="4"/>
  <c r="D529" i="4"/>
  <c r="G307" i="9"/>
  <c r="E307" i="9" s="1"/>
  <c r="B307" i="9" s="1"/>
  <c r="F177" i="5"/>
  <c r="E27" i="9"/>
  <c r="B27" i="9" s="1"/>
  <c r="J1447" i="1"/>
  <c r="J1464" i="1"/>
  <c r="G1499" i="1"/>
  <c r="H1502" i="1"/>
  <c r="H1566" i="1"/>
  <c r="G1566" i="1"/>
  <c r="D133" i="4"/>
  <c r="F134" i="4"/>
  <c r="D151" i="4"/>
  <c r="F210" i="4"/>
  <c r="F259" i="4"/>
  <c r="E593" i="4"/>
  <c r="D587" i="1" s="1"/>
  <c r="D129" i="6"/>
  <c r="F130" i="6"/>
  <c r="C1424" i="1"/>
  <c r="E43" i="9"/>
  <c r="B43" i="9" s="1"/>
  <c r="F356" i="4"/>
  <c r="F416" i="4"/>
  <c r="F585" i="4"/>
  <c r="D69" i="5"/>
  <c r="E146" i="5"/>
  <c r="D1124" i="1" s="1"/>
  <c r="F180" i="5"/>
  <c r="D206" i="5"/>
  <c r="D35" i="6"/>
  <c r="I10" i="9"/>
  <c r="E33" i="9"/>
  <c r="B33" i="9" s="1"/>
  <c r="E49" i="9"/>
  <c r="B49" i="9" s="1"/>
  <c r="B93" i="9"/>
  <c r="B227" i="9"/>
  <c r="B237" i="9"/>
  <c r="B259" i="9"/>
  <c r="B269" i="9"/>
  <c r="D12" i="5"/>
  <c r="B30" i="9"/>
  <c r="B46" i="9"/>
  <c r="E67" i="9"/>
  <c r="B67" i="9" s="1"/>
  <c r="E309" i="9"/>
  <c r="B309" i="9" s="1"/>
  <c r="G312" i="9"/>
  <c r="E312" i="9" s="1"/>
  <c r="H19" i="9"/>
  <c r="E19" i="9" s="1"/>
  <c r="B19" i="9" s="1"/>
  <c r="B238" i="9"/>
  <c r="B270" i="9"/>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25" i="9"/>
  <c r="B25" i="9" s="1"/>
  <c r="E41" i="9"/>
  <c r="B41" i="9" s="1"/>
  <c r="E75" i="9"/>
  <c r="B75" i="9" s="1"/>
  <c r="B221" i="9"/>
  <c r="B243" i="9"/>
  <c r="B253" i="9"/>
  <c r="D114" i="6"/>
  <c r="B214" i="9"/>
  <c r="B246" i="9"/>
  <c r="F603" i="4"/>
  <c r="H289" i="9"/>
  <c r="E289" i="9" s="1"/>
  <c r="B289" i="9" s="1"/>
  <c r="F149" i="5"/>
  <c r="E36" i="9"/>
  <c r="B36" i="9" s="1"/>
  <c r="E59" i="9"/>
  <c r="B59" i="9" s="1"/>
  <c r="B219" i="9"/>
  <c r="B229" i="9"/>
  <c r="B251" i="9"/>
  <c r="B261" i="9"/>
  <c r="G1517" i="1" l="1"/>
  <c r="I34" i="3"/>
  <c r="G313" i="9"/>
  <c r="E313" i="9" s="1"/>
  <c r="B313" i="9" s="1"/>
  <c r="G1481" i="1"/>
  <c r="H1481" i="1"/>
  <c r="G260" i="1"/>
  <c r="H638" i="1"/>
  <c r="G638" i="1"/>
  <c r="F351" i="4"/>
  <c r="D346" i="1"/>
  <c r="F299" i="4"/>
  <c r="D294" i="1"/>
  <c r="F163" i="4"/>
  <c r="G159" i="1"/>
  <c r="G21" i="9"/>
  <c r="E21" i="9" s="1"/>
  <c r="B21" i="9" s="1"/>
  <c r="F124" i="4"/>
  <c r="D120" i="1"/>
  <c r="B192" i="9"/>
  <c r="F263" i="4"/>
  <c r="C259" i="1"/>
  <c r="E6" i="5"/>
  <c r="I20" i="3"/>
  <c r="D985" i="1"/>
  <c r="F472" i="4"/>
  <c r="C466" i="1"/>
  <c r="F50" i="4"/>
  <c r="C46" i="1"/>
  <c r="E350" i="4"/>
  <c r="I1443" i="1"/>
  <c r="F213" i="9"/>
  <c r="B213" i="9" s="1"/>
  <c r="F35" i="6"/>
  <c r="H25" i="3"/>
  <c r="C1329" i="1"/>
  <c r="E68" i="5"/>
  <c r="F580" i="4"/>
  <c r="C574" i="1"/>
  <c r="F363" i="4"/>
  <c r="D350" i="4"/>
  <c r="C358" i="1"/>
  <c r="H248" i="1"/>
  <c r="G248" i="1"/>
  <c r="F643" i="4"/>
  <c r="I1465" i="1"/>
  <c r="E166" i="9"/>
  <c r="B166" i="9" s="1"/>
  <c r="G310" i="9"/>
  <c r="E310" i="9" s="1"/>
  <c r="B310" i="9" s="1"/>
  <c r="F206" i="5"/>
  <c r="C1183" i="1"/>
  <c r="D528" i="4"/>
  <c r="F529" i="4"/>
  <c r="C523" i="1"/>
  <c r="F224" i="4"/>
  <c r="C220" i="1"/>
  <c r="I1450" i="1"/>
  <c r="E420" i="4"/>
  <c r="I1474" i="1"/>
  <c r="F12" i="5"/>
  <c r="C990" i="1"/>
  <c r="H1424" i="1"/>
  <c r="G1424" i="1"/>
  <c r="D289" i="4"/>
  <c r="H17" i="3"/>
  <c r="C147" i="1"/>
  <c r="F567" i="4"/>
  <c r="C561" i="1"/>
  <c r="F196" i="4"/>
  <c r="C192" i="1"/>
  <c r="H1344" i="1"/>
  <c r="G1344" i="1"/>
  <c r="H1322" i="1"/>
  <c r="G1322" i="1"/>
  <c r="D6" i="4"/>
  <c r="F7" i="4"/>
  <c r="C3" i="1"/>
  <c r="H1124" i="1"/>
  <c r="G1124" i="1"/>
  <c r="G637" i="1"/>
  <c r="H637" i="1"/>
  <c r="G317" i="9"/>
  <c r="E317" i="9" s="1"/>
  <c r="D141" i="6"/>
  <c r="H24" i="3"/>
  <c r="F5" i="6"/>
  <c r="C1299" i="1"/>
  <c r="H102" i="1"/>
  <c r="G102" i="1"/>
  <c r="D407" i="4"/>
  <c r="C293" i="1"/>
  <c r="I1460" i="1"/>
  <c r="I1439" i="1"/>
  <c r="G1436" i="1"/>
  <c r="H1436" i="1"/>
  <c r="I1462" i="1"/>
  <c r="C1408" i="1"/>
  <c r="F114" i="6"/>
  <c r="H27" i="3"/>
  <c r="D68" i="5"/>
  <c r="F69" i="5"/>
  <c r="C1047" i="1"/>
  <c r="F129" i="6"/>
  <c r="C1423" i="1"/>
  <c r="E175" i="5"/>
  <c r="D1152" i="1" s="1"/>
  <c r="I22" i="3"/>
  <c r="D1153" i="1"/>
  <c r="F252" i="4"/>
  <c r="B315" i="9"/>
  <c r="E314" i="9"/>
  <c r="I10" i="3" s="1"/>
  <c r="F106" i="4"/>
  <c r="D7" i="5"/>
  <c r="F133" i="4"/>
  <c r="C129" i="1"/>
  <c r="H1524" i="1"/>
  <c r="G1524" i="1"/>
  <c r="E298" i="4"/>
  <c r="F298" i="4" s="1"/>
  <c r="D306" i="1"/>
  <c r="I25" i="3"/>
  <c r="D1329" i="1"/>
  <c r="F593" i="4"/>
  <c r="C587" i="1"/>
  <c r="F152" i="4"/>
  <c r="E151" i="4"/>
  <c r="F151" i="4" s="1"/>
  <c r="D148" i="1"/>
  <c r="E6" i="4"/>
  <c r="B312" i="9"/>
  <c r="E528" i="4"/>
  <c r="D176" i="5"/>
  <c r="E141" i="6"/>
  <c r="F515" i="4"/>
  <c r="C509" i="1"/>
  <c r="I35" i="3"/>
  <c r="C1518" i="1"/>
  <c r="F82" i="4"/>
  <c r="C78" i="1"/>
  <c r="D420" i="4"/>
  <c r="F459" i="4"/>
  <c r="C453" i="1"/>
  <c r="I1479" i="1"/>
  <c r="G33" i="1"/>
  <c r="H33" i="1"/>
  <c r="E311" i="9" l="1"/>
  <c r="H346" i="1"/>
  <c r="G346" i="1"/>
  <c r="H294" i="1"/>
  <c r="G294" i="1"/>
  <c r="H120" i="1"/>
  <c r="G120" i="1"/>
  <c r="E316" i="9"/>
  <c r="B317" i="9"/>
  <c r="G1329" i="1"/>
  <c r="H1329" i="1"/>
  <c r="H466" i="1"/>
  <c r="G466" i="1"/>
  <c r="D6" i="5"/>
  <c r="F7" i="5"/>
  <c r="H20" i="3"/>
  <c r="C985" i="1"/>
  <c r="H1408" i="1"/>
  <c r="G1408" i="1"/>
  <c r="E635" i="4"/>
  <c r="D629" i="1" s="1"/>
  <c r="D414" i="1"/>
  <c r="G1183" i="1"/>
  <c r="H1183" i="1"/>
  <c r="H358" i="1"/>
  <c r="G358" i="1"/>
  <c r="H78" i="1"/>
  <c r="G78" i="1"/>
  <c r="D413" i="4"/>
  <c r="D291" i="4"/>
  <c r="C285" i="1"/>
  <c r="H220" i="1"/>
  <c r="G220" i="1"/>
  <c r="D408" i="4"/>
  <c r="F350" i="4"/>
  <c r="C345" i="1"/>
  <c r="E636" i="4"/>
  <c r="D630" i="1" s="1"/>
  <c r="D522" i="1"/>
  <c r="F407" i="4"/>
  <c r="C402" i="1"/>
  <c r="G1299" i="1"/>
  <c r="H1299" i="1"/>
  <c r="H192" i="1"/>
  <c r="G192" i="1"/>
  <c r="H278" i="9"/>
  <c r="D984" i="1"/>
  <c r="H148" i="1"/>
  <c r="G148" i="1"/>
  <c r="G3" i="1"/>
  <c r="H3" i="1"/>
  <c r="G523" i="1"/>
  <c r="H523" i="1"/>
  <c r="H574" i="1"/>
  <c r="G574" i="1"/>
  <c r="E408" i="4"/>
  <c r="D403" i="1" s="1"/>
  <c r="D345" i="1"/>
  <c r="G259" i="1"/>
  <c r="H259" i="1"/>
  <c r="H306" i="1"/>
  <c r="G306" i="1"/>
  <c r="E407" i="4"/>
  <c r="D402" i="1" s="1"/>
  <c r="D293" i="1"/>
  <c r="H293" i="1" s="1"/>
  <c r="E289" i="4"/>
  <c r="F289" i="4" s="1"/>
  <c r="I17" i="3"/>
  <c r="D147" i="1"/>
  <c r="H147" i="1" s="1"/>
  <c r="D1435" i="1"/>
  <c r="I28" i="3"/>
  <c r="F68" i="5"/>
  <c r="H21" i="3"/>
  <c r="C1046" i="1"/>
  <c r="G561" i="1"/>
  <c r="H561" i="1"/>
  <c r="H990" i="1"/>
  <c r="G990" i="1"/>
  <c r="H46" i="1"/>
  <c r="G46" i="1"/>
  <c r="H1518" i="1"/>
  <c r="G1518" i="1"/>
  <c r="H11" i="3"/>
  <c r="H1423" i="1"/>
  <c r="G1423" i="1"/>
  <c r="E412" i="4"/>
  <c r="I16" i="3"/>
  <c r="D2" i="1"/>
  <c r="G509" i="1"/>
  <c r="H509" i="1"/>
  <c r="G1047" i="1"/>
  <c r="H1047" i="1"/>
  <c r="G453" i="1"/>
  <c r="H453" i="1"/>
  <c r="D635" i="4"/>
  <c r="F420" i="4"/>
  <c r="C414" i="1"/>
  <c r="D175" i="5"/>
  <c r="H22" i="3"/>
  <c r="F176" i="5"/>
  <c r="C1153" i="1"/>
  <c r="G587" i="1"/>
  <c r="H587" i="1"/>
  <c r="G129" i="1"/>
  <c r="H129" i="1"/>
  <c r="G293" i="1"/>
  <c r="F141" i="6"/>
  <c r="H28" i="3"/>
  <c r="C1435" i="1"/>
  <c r="F6" i="4"/>
  <c r="H16" i="3"/>
  <c r="D290" i="4"/>
  <c r="D412" i="4"/>
  <c r="C2" i="1"/>
  <c r="D636" i="4"/>
  <c r="F528" i="4"/>
  <c r="C522" i="1"/>
  <c r="I21" i="3"/>
  <c r="D1046" i="1"/>
  <c r="E290" i="4" l="1"/>
  <c r="D286" i="1" s="1"/>
  <c r="G147" i="1"/>
  <c r="F635" i="4"/>
  <c r="C629" i="1"/>
  <c r="C286" i="1"/>
  <c r="H414" i="1"/>
  <c r="G414" i="1"/>
  <c r="H522" i="1"/>
  <c r="G522" i="1"/>
  <c r="G1435" i="1"/>
  <c r="H1435" i="1"/>
  <c r="E639" i="4"/>
  <c r="D407" i="1"/>
  <c r="F291" i="4"/>
  <c r="C287" i="1"/>
  <c r="G284" i="9"/>
  <c r="E284" i="9" s="1"/>
  <c r="B284" i="9" s="1"/>
  <c r="G278" i="9"/>
  <c r="E278" i="9" s="1"/>
  <c r="F6" i="5"/>
  <c r="C984" i="1"/>
  <c r="G1153" i="1"/>
  <c r="H1153" i="1"/>
  <c r="D415" i="4"/>
  <c r="D640" i="4"/>
  <c r="C408" i="1"/>
  <c r="F175" i="5"/>
  <c r="C1152" i="1"/>
  <c r="G345" i="1"/>
  <c r="H345" i="1"/>
  <c r="F636" i="4"/>
  <c r="C630" i="1"/>
  <c r="H2" i="1"/>
  <c r="G2" i="1"/>
  <c r="D639" i="4"/>
  <c r="F412" i="4"/>
  <c r="D414" i="4"/>
  <c r="C407" i="1"/>
  <c r="H9" i="3"/>
  <c r="N3" i="9"/>
  <c r="I11" i="3"/>
  <c r="E413" i="4"/>
  <c r="E414" i="4" s="1"/>
  <c r="D409" i="1" s="1"/>
  <c r="D285" i="1"/>
  <c r="G285" i="1" s="1"/>
  <c r="E291" i="4"/>
  <c r="F408" i="4"/>
  <c r="C403" i="1"/>
  <c r="G985" i="1"/>
  <c r="H985" i="1"/>
  <c r="H1046" i="1"/>
  <c r="G1046" i="1"/>
  <c r="H402" i="1"/>
  <c r="G402" i="1"/>
  <c r="F413" i="4" l="1"/>
  <c r="F290" i="4"/>
  <c r="K3" i="9"/>
  <c r="I9" i="3"/>
  <c r="G403" i="1"/>
  <c r="H403" i="1"/>
  <c r="G407" i="1"/>
  <c r="H407" i="1"/>
  <c r="F415" i="4"/>
  <c r="C410" i="1"/>
  <c r="H630" i="1"/>
  <c r="G630" i="1"/>
  <c r="F414" i="4"/>
  <c r="C409" i="1"/>
  <c r="D287" i="1"/>
  <c r="H286" i="1"/>
  <c r="G286" i="1"/>
  <c r="D642" i="4"/>
  <c r="C634" i="1"/>
  <c r="F639" i="4"/>
  <c r="D641" i="4"/>
  <c r="C633" i="1"/>
  <c r="H1152" i="1"/>
  <c r="G1152" i="1"/>
  <c r="H984" i="1"/>
  <c r="G984" i="1"/>
  <c r="H8" i="3"/>
  <c r="D633" i="1"/>
  <c r="E415" i="4"/>
  <c r="D410" i="1" s="1"/>
  <c r="E640" i="4"/>
  <c r="F640" i="4" s="1"/>
  <c r="D408" i="1"/>
  <c r="G408" i="1" s="1"/>
  <c r="H285" i="1"/>
  <c r="B278" i="9"/>
  <c r="E277" i="9"/>
  <c r="G629" i="1"/>
  <c r="H629" i="1"/>
  <c r="H410" i="1" l="1"/>
  <c r="G410" i="1"/>
  <c r="D645" i="4"/>
  <c r="C635" i="1"/>
  <c r="E641" i="4"/>
  <c r="G409" i="1"/>
  <c r="H409" i="1"/>
  <c r="M3" i="9"/>
  <c r="I8" i="3"/>
  <c r="H408" i="1"/>
  <c r="H287" i="1"/>
  <c r="E642" i="4"/>
  <c r="D634" i="1"/>
  <c r="H634" i="1" s="1"/>
  <c r="G633" i="1"/>
  <c r="H633" i="1"/>
  <c r="D646" i="4"/>
  <c r="F642" i="4"/>
  <c r="C636" i="1"/>
  <c r="G287" i="1"/>
  <c r="E646" i="4" l="1"/>
  <c r="D636" i="1"/>
  <c r="G636" i="1" s="1"/>
  <c r="E645" i="4"/>
  <c r="D635" i="1"/>
  <c r="G276" i="9"/>
  <c r="E276" i="9" s="1"/>
  <c r="B276" i="9" s="1"/>
  <c r="G634" i="1"/>
  <c r="F641" i="4"/>
  <c r="F646" i="4"/>
  <c r="H19" i="3"/>
  <c r="C640" i="1"/>
  <c r="H18" i="3"/>
  <c r="C639" i="1"/>
  <c r="H636" i="1" l="1"/>
  <c r="H7" i="3"/>
  <c r="D639" i="1"/>
  <c r="H639" i="1" s="1"/>
  <c r="I18" i="3"/>
  <c r="H635" i="1"/>
  <c r="I19" i="3"/>
  <c r="D640" i="1"/>
  <c r="H640" i="1" s="1"/>
  <c r="F645" i="4"/>
  <c r="G635" i="1"/>
  <c r="G639" i="1" l="1"/>
  <c r="J3" i="9"/>
  <c r="G640" i="1"/>
  <c r="G274" i="9" l="1"/>
  <c r="M272" i="9"/>
  <c r="L272" i="9"/>
  <c r="H274" i="9"/>
  <c r="H18" i="9"/>
  <c r="G18" i="9"/>
  <c r="L15" i="9"/>
  <c r="J13" i="9"/>
  <c r="K11" i="9"/>
  <c r="J8" i="9"/>
  <c r="I5" i="9"/>
  <c r="K8" i="9"/>
  <c r="J17" i="9"/>
  <c r="K12" i="9"/>
  <c r="I12" i="9"/>
  <c r="H15" i="9"/>
  <c r="K13" i="9"/>
  <c r="I17" i="9"/>
  <c r="I11" i="9"/>
  <c r="M15" i="9"/>
  <c r="G16" i="9"/>
  <c r="K9" i="9"/>
  <c r="G17" i="9"/>
  <c r="H17" i="9"/>
  <c r="K5" i="9"/>
  <c r="J7" i="9"/>
  <c r="K7" i="9"/>
  <c r="K6" i="9"/>
  <c r="I7" i="9"/>
  <c r="K10" i="9"/>
  <c r="I9" i="9"/>
  <c r="I6" i="9"/>
  <c r="G15" i="9"/>
  <c r="I8" i="9"/>
  <c r="L16" i="9"/>
  <c r="F16" i="9" s="1"/>
  <c r="J12" i="9"/>
  <c r="J5" i="9"/>
  <c r="J10" i="9"/>
  <c r="H16" i="9"/>
  <c r="J9" i="9"/>
  <c r="M16" i="9"/>
  <c r="J11" i="9"/>
  <c r="I13" i="9"/>
  <c r="J6" i="9"/>
  <c r="E13" i="9" l="1"/>
  <c r="B13" i="9" s="1"/>
  <c r="E8" i="9"/>
  <c r="B8" i="9" s="1"/>
  <c r="E5" i="9"/>
  <c r="B5" i="9" s="1"/>
  <c r="E10" i="9"/>
  <c r="B10" i="9" s="1"/>
  <c r="E11" i="9"/>
  <c r="B11" i="9" s="1"/>
  <c r="E274" i="9"/>
  <c r="B274" i="9" s="1"/>
  <c r="F272" i="9"/>
  <c r="B272" i="9" s="1"/>
  <c r="E9" i="9"/>
  <c r="B9" i="9" s="1"/>
  <c r="E15" i="9"/>
  <c r="E6" i="9"/>
  <c r="B6" i="9" s="1"/>
  <c r="E17" i="9"/>
  <c r="B17" i="9" s="1"/>
  <c r="E12" i="9"/>
  <c r="B12" i="9" s="1"/>
  <c r="F15" i="9"/>
  <c r="F14" i="9" s="1"/>
  <c r="E18" i="9"/>
  <c r="B18" i="9" s="1"/>
  <c r="E7" i="9"/>
  <c r="B7" i="9" s="1"/>
  <c r="E16" i="9"/>
  <c r="B16" i="9" s="1"/>
  <c r="F20" i="9"/>
  <c r="E20" i="9" l="1"/>
  <c r="I7" i="3" s="1"/>
  <c r="E4" i="9"/>
  <c r="B15" i="9"/>
  <c r="F3" i="9"/>
  <c r="E14" i="9"/>
  <c r="E3" i="9" l="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<sst xmlns="http://schemas.openxmlformats.org/spreadsheetml/2006/main" count="4362" uniqueCount="3424">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</sst>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1388958.37</v>
      </c>
      <c r="D2" s="6">
        <f>'PR-RAS'!E6</f>
        <v>1663809.2500000002</v>
      </c>
      <c r="E2" s="6">
        <v>0</v>
      </c>
      <c r="F2" s="6">
        <v>0</v>
      </c>
      <c r="G2" s="7">
        <f t="shared" ref="G2:G264" si="0">(B2/1000)*(C2*1+D2*2)</f>
        <v>4716.5768700000008</v>
      </c>
      <c r="H2" s="7">
        <f t="shared" ref="H2:H264" si="1">ABS(C2-ROUND(C2,0))+ABS(D2-ROUND(D2,0))</f>
        <v>0.62000000034458935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590837.72</v>
      </c>
      <c r="D3" s="1">
        <f>'PR-RAS'!E7</f>
        <v>665361.79</v>
      </c>
      <c r="E3" s="1">
        <v>0</v>
      </c>
      <c r="F3" s="1">
        <v>0</v>
      </c>
      <c r="G3" s="2">
        <f t="shared" si="0"/>
        <v>3843.1226000000001</v>
      </c>
      <c r="H3" s="2">
        <f t="shared" si="1"/>
        <v>0.48999999999068677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560600.26</v>
      </c>
      <c r="D4" s="1">
        <f>'PR-RAS'!E8</f>
        <v>630683.59000000008</v>
      </c>
      <c r="E4" s="1">
        <v>0</v>
      </c>
      <c r="F4" s="1">
        <v>0</v>
      </c>
      <c r="G4" s="2">
        <f t="shared" si="0"/>
        <v>5465.9023200000011</v>
      </c>
      <c r="H4" s="2">
        <f t="shared" si="1"/>
        <v>0.66999999992549419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625143.16</v>
      </c>
      <c r="D5" s="1">
        <f>'PR-RAS'!E9</f>
        <v>736814.72</v>
      </c>
      <c r="E5" s="1">
        <v>0</v>
      </c>
      <c r="F5" s="1">
        <v>0</v>
      </c>
      <c r="G5" s="2">
        <f t="shared" si="0"/>
        <v>8395.090400000001</v>
      </c>
      <c r="H5" s="2">
        <f t="shared" si="1"/>
        <v>0.44000000006053597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45997.32</v>
      </c>
      <c r="D6" s="1">
        <f>'PR-RAS'!E10</f>
        <v>49736.38</v>
      </c>
      <c r="E6" s="1">
        <v>0</v>
      </c>
      <c r="F6" s="1">
        <v>0</v>
      </c>
      <c r="G6" s="2">
        <f t="shared" si="0"/>
        <v>727.35039999999992</v>
      </c>
      <c r="H6" s="2">
        <f t="shared" si="1"/>
        <v>0.69999999999708962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2029.53</v>
      </c>
      <c r="D7" s="1">
        <f>'PR-RAS'!E11</f>
        <v>2809.06</v>
      </c>
      <c r="E7" s="1">
        <v>0</v>
      </c>
      <c r="F7" s="1">
        <v>0</v>
      </c>
      <c r="G7" s="2">
        <f t="shared" si="0"/>
        <v>45.885899999999999</v>
      </c>
      <c r="H7" s="2">
        <f t="shared" si="1"/>
        <v>0.52999999999997272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3495.31</v>
      </c>
      <c r="D8" s="1">
        <f>'PR-RAS'!E12</f>
        <v>5153.41</v>
      </c>
      <c r="E8" s="1">
        <v>0</v>
      </c>
      <c r="F8" s="1">
        <v>0</v>
      </c>
      <c r="G8" s="2">
        <f t="shared" si="0"/>
        <v>96.614909999999995</v>
      </c>
      <c r="H8" s="2">
        <f t="shared" si="1"/>
        <v>0.71999999999979991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116065.06</v>
      </c>
      <c r="D11" s="1">
        <f>'PR-RAS'!E15</f>
        <v>163829.98000000001</v>
      </c>
      <c r="E11" s="1">
        <v>0</v>
      </c>
      <c r="F11" s="1">
        <v>0</v>
      </c>
      <c r="G11" s="2">
        <f t="shared" si="0"/>
        <v>4437.2502000000004</v>
      </c>
      <c r="H11" s="2">
        <f t="shared" si="1"/>
        <v>7.9999999987194315E-2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27366.080000000002</v>
      </c>
      <c r="D19" s="1">
        <f>'PR-RAS'!E23</f>
        <v>31409.49</v>
      </c>
      <c r="E19" s="1">
        <v>0</v>
      </c>
      <c r="F19" s="1">
        <v>0</v>
      </c>
      <c r="G19" s="2">
        <f t="shared" si="0"/>
        <v>1623.3310799999999</v>
      </c>
      <c r="H19" s="2">
        <f t="shared" si="1"/>
        <v>0.57000000000334694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842.43</v>
      </c>
      <c r="D20" s="1">
        <f>'PR-RAS'!E24</f>
        <v>163.5</v>
      </c>
      <c r="E20" s="1">
        <v>0</v>
      </c>
      <c r="F20" s="1">
        <v>0</v>
      </c>
      <c r="G20" s="2">
        <f t="shared" si="0"/>
        <v>22.219169999999995</v>
      </c>
      <c r="H20" s="2">
        <f t="shared" si="1"/>
        <v>0.92999999999994998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26523.65</v>
      </c>
      <c r="D23" s="1">
        <f>'PR-RAS'!E27</f>
        <v>31245.99</v>
      </c>
      <c r="E23" s="1">
        <v>0</v>
      </c>
      <c r="F23" s="1">
        <v>0</v>
      </c>
      <c r="G23" s="2">
        <f t="shared" si="0"/>
        <v>1958.3438599999999</v>
      </c>
      <c r="H23" s="2">
        <f t="shared" si="1"/>
        <v>0.3599999999969441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2871.38</v>
      </c>
      <c r="D25" s="1">
        <f>'PR-RAS'!E29</f>
        <v>3268.71</v>
      </c>
      <c r="E25" s="1">
        <v>0</v>
      </c>
      <c r="F25" s="1">
        <v>0</v>
      </c>
      <c r="G25" s="2">
        <f t="shared" si="0"/>
        <v>225.81119999999999</v>
      </c>
      <c r="H25" s="2">
        <f t="shared" si="1"/>
        <v>0.67000000000007276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2871.38</v>
      </c>
      <c r="D27" s="1">
        <f>'PR-RAS'!E31</f>
        <v>3268.71</v>
      </c>
      <c r="E27" s="1">
        <v>0</v>
      </c>
      <c r="F27" s="1">
        <v>0</v>
      </c>
      <c r="G27" s="2">
        <f t="shared" si="0"/>
        <v>244.62879999999998</v>
      </c>
      <c r="H27" s="2">
        <f t="shared" si="1"/>
        <v>0.67000000000007276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607227.56000000006</v>
      </c>
      <c r="D46" s="1">
        <f>'PR-RAS'!E50</f>
        <v>598027.44000000006</v>
      </c>
      <c r="E46" s="1">
        <v>0</v>
      </c>
      <c r="F46" s="1">
        <v>0</v>
      </c>
      <c r="G46" s="2">
        <f t="shared" si="0"/>
        <v>81147.709800000011</v>
      </c>
      <c r="H46" s="2">
        <f t="shared" si="1"/>
        <v>0.88000000000465661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323117.57</v>
      </c>
      <c r="D55" s="1">
        <f>'PR-RAS'!E59</f>
        <v>464571.32</v>
      </c>
      <c r="E55" s="1">
        <v>0</v>
      </c>
      <c r="F55" s="1">
        <v>0</v>
      </c>
      <c r="G55" s="2">
        <f t="shared" si="0"/>
        <v>67622.051339999991</v>
      </c>
      <c r="H55" s="2">
        <f t="shared" si="1"/>
        <v>0.75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295245.78000000003</v>
      </c>
      <c r="D56" s="1">
        <f>'PR-RAS'!E60</f>
        <v>451733.58</v>
      </c>
      <c r="E56" s="1">
        <v>0</v>
      </c>
      <c r="F56" s="1">
        <v>0</v>
      </c>
      <c r="G56" s="2">
        <f t="shared" si="0"/>
        <v>65929.2117</v>
      </c>
      <c r="H56" s="2">
        <f t="shared" si="1"/>
        <v>0.63999999995576218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27871.79</v>
      </c>
      <c r="D57" s="1">
        <f>'PR-RAS'!E61</f>
        <v>12837.74</v>
      </c>
      <c r="E57" s="1">
        <v>0</v>
      </c>
      <c r="F57" s="1">
        <v>0</v>
      </c>
      <c r="G57" s="2">
        <f t="shared" si="0"/>
        <v>2998.6471200000001</v>
      </c>
      <c r="H57" s="2">
        <f t="shared" si="1"/>
        <v>0.46999999999934516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1895.28</v>
      </c>
      <c r="D58" s="1">
        <f>'PR-RAS'!E62</f>
        <v>5616.83</v>
      </c>
      <c r="E58" s="1">
        <v>0</v>
      </c>
      <c r="F58" s="1">
        <v>0</v>
      </c>
      <c r="G58" s="2">
        <f t="shared" si="0"/>
        <v>748.34958000000006</v>
      </c>
      <c r="H58" s="2">
        <f t="shared" si="1"/>
        <v>0.45000000000004547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5616.83</v>
      </c>
      <c r="E59" s="1">
        <v>0</v>
      </c>
      <c r="F59" s="1">
        <v>0</v>
      </c>
      <c r="G59" s="2">
        <f t="shared" si="0"/>
        <v>651.55228</v>
      </c>
      <c r="H59" s="2">
        <f t="shared" si="1"/>
        <v>0.17000000000007276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1895.28</v>
      </c>
      <c r="D60" s="1">
        <f>'PR-RAS'!E64</f>
        <v>0</v>
      </c>
      <c r="E60" s="1">
        <v>0</v>
      </c>
      <c r="F60" s="1">
        <v>0</v>
      </c>
      <c r="G60" s="2">
        <f t="shared" si="0"/>
        <v>111.82151999999999</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282214.71000000002</v>
      </c>
      <c r="D70" s="1">
        <f>'PR-RAS'!E74</f>
        <v>127839.29</v>
      </c>
      <c r="E70" s="1">
        <v>0</v>
      </c>
      <c r="F70" s="1">
        <v>0</v>
      </c>
      <c r="G70" s="2">
        <f t="shared" si="0"/>
        <v>37114.637010000006</v>
      </c>
      <c r="H70" s="2">
        <f t="shared" si="1"/>
        <v>0.5799999999726424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282214.71000000002</v>
      </c>
      <c r="D72" s="1">
        <f>'PR-RAS'!E76</f>
        <v>127839.29</v>
      </c>
      <c r="E72" s="1">
        <v>0</v>
      </c>
      <c r="F72" s="1">
        <v>0</v>
      </c>
      <c r="G72" s="2">
        <f t="shared" si="0"/>
        <v>38190.423589999999</v>
      </c>
      <c r="H72" s="2">
        <f t="shared" si="1"/>
        <v>0.5799999999726424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62779.01</v>
      </c>
      <c r="D78" s="1">
        <f>'PR-RAS'!E82</f>
        <v>70097.25</v>
      </c>
      <c r="E78" s="1">
        <v>0</v>
      </c>
      <c r="F78" s="1">
        <v>0</v>
      </c>
      <c r="G78" s="2">
        <f t="shared" si="0"/>
        <v>15628.960270000001</v>
      </c>
      <c r="H78" s="2">
        <f t="shared" si="1"/>
        <v>0.26000000000203727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15.24</v>
      </c>
      <c r="D79" s="1">
        <f>'PR-RAS'!E83</f>
        <v>43.66</v>
      </c>
      <c r="E79" s="1">
        <v>0</v>
      </c>
      <c r="F79" s="1">
        <v>0</v>
      </c>
      <c r="G79" s="2">
        <f t="shared" si="0"/>
        <v>7.9996799999999988</v>
      </c>
      <c r="H79" s="2">
        <f t="shared" si="1"/>
        <v>0.58000000000000362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15.24</v>
      </c>
      <c r="D81" s="1">
        <f>'PR-RAS'!E85</f>
        <v>43.66</v>
      </c>
      <c r="E81" s="1">
        <v>0</v>
      </c>
      <c r="F81" s="1">
        <v>0</v>
      </c>
      <c r="G81" s="2">
        <f t="shared" si="0"/>
        <v>8.2047999999999988</v>
      </c>
      <c r="H81" s="2">
        <f t="shared" si="1"/>
        <v>0.58000000000000362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62763.770000000004</v>
      </c>
      <c r="D87" s="1">
        <f>'PR-RAS'!E91</f>
        <v>70053.59</v>
      </c>
      <c r="E87" s="1">
        <v>0</v>
      </c>
      <c r="F87" s="1">
        <v>0</v>
      </c>
      <c r="G87" s="2">
        <f t="shared" si="0"/>
        <v>17446.901699999999</v>
      </c>
      <c r="H87" s="2">
        <f t="shared" si="1"/>
        <v>0.63999999999941792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1407.86</v>
      </c>
      <c r="D88" s="1">
        <f>'PR-RAS'!E92</f>
        <v>177.9</v>
      </c>
      <c r="E88" s="1">
        <v>0</v>
      </c>
      <c r="F88" s="1">
        <v>0</v>
      </c>
      <c r="G88" s="2">
        <f t="shared" si="0"/>
        <v>153.43841999999998</v>
      </c>
      <c r="H88" s="2">
        <f t="shared" si="1"/>
        <v>0.24000000000009436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4467.17</v>
      </c>
      <c r="D89" s="1">
        <f>'PR-RAS'!E93</f>
        <v>3628.41</v>
      </c>
      <c r="E89" s="1">
        <v>0</v>
      </c>
      <c r="F89" s="1">
        <v>0</v>
      </c>
      <c r="G89" s="2">
        <f t="shared" si="0"/>
        <v>1031.7111199999999</v>
      </c>
      <c r="H89" s="2">
        <f t="shared" si="1"/>
        <v>0.57999999999992724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48271.01</v>
      </c>
      <c r="D90" s="1">
        <f>'PR-RAS'!E94</f>
        <v>58087.32</v>
      </c>
      <c r="E90" s="1">
        <v>0</v>
      </c>
      <c r="F90" s="1">
        <v>0</v>
      </c>
      <c r="G90" s="2">
        <f t="shared" si="0"/>
        <v>14635.662849999999</v>
      </c>
      <c r="H90" s="2">
        <f t="shared" si="1"/>
        <v>0.33000000000174623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8617.73</v>
      </c>
      <c r="D93" s="1">
        <f>'PR-RAS'!E97</f>
        <v>8159.96</v>
      </c>
      <c r="E93" s="1">
        <v>0</v>
      </c>
      <c r="F93" s="1">
        <v>0</v>
      </c>
      <c r="G93" s="2">
        <f t="shared" si="0"/>
        <v>2294.2638000000002</v>
      </c>
      <c r="H93" s="2">
        <f t="shared" si="1"/>
        <v>0.31000000000040018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120245.46</v>
      </c>
      <c r="D102" s="1">
        <f>'PR-RAS'!E106</f>
        <v>126539.87</v>
      </c>
      <c r="E102" s="1">
        <v>0</v>
      </c>
      <c r="F102" s="1">
        <v>0</v>
      </c>
      <c r="G102" s="2">
        <f t="shared" si="0"/>
        <v>37705.845200000003</v>
      </c>
      <c r="H102" s="2">
        <f t="shared" si="1"/>
        <v>0.59000000001105946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14762.76</v>
      </c>
      <c r="D103" s="1">
        <f>'PR-RAS'!E107</f>
        <v>25026.78</v>
      </c>
      <c r="E103" s="1">
        <v>0</v>
      </c>
      <c r="F103" s="1">
        <v>0</v>
      </c>
      <c r="G103" s="2">
        <f t="shared" si="0"/>
        <v>6611.2646399999994</v>
      </c>
      <c r="H103" s="2">
        <f t="shared" si="1"/>
        <v>0.46000000000094587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11882.79</v>
      </c>
      <c r="D105" s="1">
        <f>'PR-RAS'!E109</f>
        <v>20855.419999999998</v>
      </c>
      <c r="E105" s="1">
        <v>0</v>
      </c>
      <c r="F105" s="1">
        <v>0</v>
      </c>
      <c r="G105" s="2">
        <f t="shared" si="0"/>
        <v>5573.7375199999997</v>
      </c>
      <c r="H105" s="2">
        <f t="shared" si="1"/>
        <v>0.62999999999738066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2879.97</v>
      </c>
      <c r="D107" s="1">
        <f>'PR-RAS'!E111</f>
        <v>4171.3599999999997</v>
      </c>
      <c r="E107" s="1">
        <v>0</v>
      </c>
      <c r="F107" s="1">
        <v>0</v>
      </c>
      <c r="G107" s="2">
        <f t="shared" si="0"/>
        <v>1189.6051399999999</v>
      </c>
      <c r="H107" s="2">
        <f t="shared" si="1"/>
        <v>0.38999999999987267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40689.410000000003</v>
      </c>
      <c r="D108" s="1">
        <f>'PR-RAS'!E112</f>
        <v>17900.739999999998</v>
      </c>
      <c r="E108" s="1">
        <v>0</v>
      </c>
      <c r="F108" s="1">
        <v>0</v>
      </c>
      <c r="G108" s="2">
        <f t="shared" si="0"/>
        <v>8184.5252300000002</v>
      </c>
      <c r="H108" s="2">
        <f t="shared" si="1"/>
        <v>0.67000000000552973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876.49</v>
      </c>
      <c r="D110" s="1">
        <f>'PR-RAS'!E114</f>
        <v>861.31</v>
      </c>
      <c r="E110" s="1">
        <v>0</v>
      </c>
      <c r="F110" s="1">
        <v>0</v>
      </c>
      <c r="G110" s="2">
        <f t="shared" si="0"/>
        <v>283.30298999999997</v>
      </c>
      <c r="H110" s="2">
        <f t="shared" si="1"/>
        <v>0.79999999999995453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19634.46</v>
      </c>
      <c r="D111" s="1">
        <f>'PR-RAS'!E115</f>
        <v>9226.4</v>
      </c>
      <c r="E111" s="1">
        <v>0</v>
      </c>
      <c r="F111" s="1">
        <v>0</v>
      </c>
      <c r="G111" s="2">
        <f t="shared" si="0"/>
        <v>4189.5985999999994</v>
      </c>
      <c r="H111" s="2">
        <f t="shared" si="1"/>
        <v>0.85999999999876309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20178.46</v>
      </c>
      <c r="D113" s="1">
        <f>'PR-RAS'!E117</f>
        <v>7813.03</v>
      </c>
      <c r="E113" s="1">
        <v>0</v>
      </c>
      <c r="F113" s="1">
        <v>0</v>
      </c>
      <c r="G113" s="2">
        <f t="shared" si="0"/>
        <v>4010.1062399999996</v>
      </c>
      <c r="H113" s="2">
        <f t="shared" si="1"/>
        <v>0.48999999999887223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64793.29</v>
      </c>
      <c r="D116" s="1">
        <f>'PR-RAS'!E120</f>
        <v>83612.350000000006</v>
      </c>
      <c r="E116" s="1">
        <v>0</v>
      </c>
      <c r="F116" s="1">
        <v>0</v>
      </c>
      <c r="G116" s="2">
        <f t="shared" si="0"/>
        <v>26682.068850000003</v>
      </c>
      <c r="H116" s="2">
        <f t="shared" si="1"/>
        <v>0.64000000000669388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24999.83</v>
      </c>
      <c r="D117" s="1">
        <f>'PR-RAS'!E121</f>
        <v>43514.93</v>
      </c>
      <c r="E117" s="1">
        <v>0</v>
      </c>
      <c r="F117" s="1">
        <v>0</v>
      </c>
      <c r="G117" s="2">
        <f t="shared" si="0"/>
        <v>12995.44404</v>
      </c>
      <c r="H117" s="2">
        <f t="shared" si="1"/>
        <v>0.23999999999796273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39793.46</v>
      </c>
      <c r="D118" s="1">
        <f>'PR-RAS'!E122</f>
        <v>40097.42</v>
      </c>
      <c r="E118" s="1">
        <v>0</v>
      </c>
      <c r="F118" s="1">
        <v>0</v>
      </c>
      <c r="G118" s="2">
        <f t="shared" si="0"/>
        <v>14038.631099999999</v>
      </c>
      <c r="H118" s="2">
        <f t="shared" si="1"/>
        <v>0.87999999999738066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7433.34</v>
      </c>
      <c r="D120" s="1">
        <f>'PR-RAS'!E124</f>
        <v>202430.12000000002</v>
      </c>
      <c r="E120" s="1">
        <v>0</v>
      </c>
      <c r="F120" s="1">
        <v>0</v>
      </c>
      <c r="G120" s="2">
        <f t="shared" si="0"/>
        <v>49062.936020000008</v>
      </c>
      <c r="H120" s="2">
        <f t="shared" si="1"/>
        <v>0.46000000002459274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5220.2299999999996</v>
      </c>
      <c r="D121" s="1">
        <f>'PR-RAS'!E125</f>
        <v>5452.67</v>
      </c>
      <c r="E121" s="1">
        <v>0</v>
      </c>
      <c r="F121" s="1">
        <v>0</v>
      </c>
      <c r="G121" s="2">
        <f t="shared" si="0"/>
        <v>1935.0683999999999</v>
      </c>
      <c r="H121" s="2">
        <f t="shared" si="1"/>
        <v>0.55999999999949068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5220.2299999999996</v>
      </c>
      <c r="D123" s="1">
        <f>'PR-RAS'!E127</f>
        <v>5452.67</v>
      </c>
      <c r="E123" s="1">
        <v>0</v>
      </c>
      <c r="F123" s="1">
        <v>0</v>
      </c>
      <c r="G123" s="2">
        <f t="shared" si="0"/>
        <v>1967.31954</v>
      </c>
      <c r="H123" s="2">
        <f t="shared" si="1"/>
        <v>0.55999999999949068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2213.11</v>
      </c>
      <c r="D124" s="1">
        <f>'PR-RAS'!E128</f>
        <v>196977.45</v>
      </c>
      <c r="E124" s="1">
        <v>0</v>
      </c>
      <c r="F124" s="1">
        <v>0</v>
      </c>
      <c r="G124" s="2">
        <f t="shared" si="0"/>
        <v>48728.665229999999</v>
      </c>
      <c r="H124" s="2">
        <f t="shared" si="1"/>
        <v>0.56000000001176886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913.11</v>
      </c>
      <c r="D125" s="1">
        <f>'PR-RAS'!E129</f>
        <v>7977.45</v>
      </c>
      <c r="E125" s="1">
        <v>0</v>
      </c>
      <c r="F125" s="1">
        <v>0</v>
      </c>
      <c r="G125" s="2">
        <f t="shared" si="0"/>
        <v>2091.6332399999997</v>
      </c>
      <c r="H125" s="2">
        <f t="shared" si="1"/>
        <v>0.55999999999983174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1300</v>
      </c>
      <c r="D126" s="1">
        <f>'PR-RAS'!E130</f>
        <v>189000</v>
      </c>
      <c r="E126" s="1">
        <v>0</v>
      </c>
      <c r="F126" s="1">
        <v>0</v>
      </c>
      <c r="G126" s="2">
        <f t="shared" si="0"/>
        <v>47412.5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435.28</v>
      </c>
      <c r="D135" s="1">
        <f>'PR-RAS'!E139</f>
        <v>1352.78</v>
      </c>
      <c r="E135" s="1">
        <v>0</v>
      </c>
      <c r="F135" s="1">
        <v>0</v>
      </c>
      <c r="G135" s="2">
        <f t="shared" si="0"/>
        <v>420.87256000000002</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435.28</v>
      </c>
      <c r="D146" s="1">
        <f>'PR-RAS'!E150</f>
        <v>1352.78</v>
      </c>
      <c r="E146" s="1">
        <v>0</v>
      </c>
      <c r="F146" s="1">
        <v>0</v>
      </c>
      <c r="G146" s="2">
        <f t="shared" si="0"/>
        <v>455.42179999999996</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737905.33000000007</v>
      </c>
      <c r="D147" s="1">
        <f>'PR-RAS'!E151</f>
        <v>1023588.92</v>
      </c>
      <c r="E147" s="1">
        <v>0</v>
      </c>
      <c r="F147" s="1">
        <v>0</v>
      </c>
      <c r="G147" s="2">
        <f t="shared" si="0"/>
        <v>406622.14281999995</v>
      </c>
      <c r="H147" s="2">
        <f t="shared" si="1"/>
        <v>0.41000000003259629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154164.61000000002</v>
      </c>
      <c r="D148" s="1">
        <f>'PR-RAS'!E152</f>
        <v>170885.62</v>
      </c>
      <c r="E148" s="1">
        <v>0</v>
      </c>
      <c r="F148" s="1">
        <v>0</v>
      </c>
      <c r="G148" s="2">
        <f t="shared" si="0"/>
        <v>72902.56994999999</v>
      </c>
      <c r="H148" s="2">
        <f t="shared" si="1"/>
        <v>0.76999999998952262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115404.89</v>
      </c>
      <c r="D149" s="1">
        <f>'PR-RAS'!E153</f>
        <v>120721.49</v>
      </c>
      <c r="E149" s="1">
        <v>0</v>
      </c>
      <c r="F149" s="1">
        <v>0</v>
      </c>
      <c r="G149" s="2">
        <f t="shared" si="0"/>
        <v>52813.484759999999</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115404.89</v>
      </c>
      <c r="D150" s="1">
        <f>'PR-RAS'!E154</f>
        <v>120721.49</v>
      </c>
      <c r="E150" s="1">
        <v>0</v>
      </c>
      <c r="F150" s="1">
        <v>0</v>
      </c>
      <c r="G150" s="2">
        <f t="shared" si="0"/>
        <v>53170.332629999997</v>
      </c>
      <c r="H150" s="2">
        <f t="shared" si="1"/>
        <v>0.60000000000582077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19717.900000000001</v>
      </c>
      <c r="D154" s="1">
        <f>'PR-RAS'!E158</f>
        <v>32027.38</v>
      </c>
      <c r="E154" s="1">
        <v>0</v>
      </c>
      <c r="F154" s="1">
        <v>0</v>
      </c>
      <c r="G154" s="2">
        <f t="shared" si="0"/>
        <v>12817.216980000001</v>
      </c>
      <c r="H154" s="2">
        <f t="shared" si="1"/>
        <v>0.47999999999956344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19041.82</v>
      </c>
      <c r="D155" s="1">
        <f>'PR-RAS'!E159</f>
        <v>18136.75</v>
      </c>
      <c r="E155" s="1">
        <v>0</v>
      </c>
      <c r="F155" s="1">
        <v>0</v>
      </c>
      <c r="G155" s="2">
        <f t="shared" si="0"/>
        <v>8518.5592799999995</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19041.82</v>
      </c>
      <c r="D157" s="1">
        <f>'PR-RAS'!E161</f>
        <v>18136.75</v>
      </c>
      <c r="E157" s="1">
        <v>0</v>
      </c>
      <c r="F157" s="1">
        <v>0</v>
      </c>
      <c r="G157" s="2">
        <f t="shared" si="0"/>
        <v>8629.1899200000007</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247959.94000000003</v>
      </c>
      <c r="D159" s="1">
        <f>'PR-RAS'!E163</f>
        <v>434432.7900000001</v>
      </c>
      <c r="E159" s="1">
        <v>0</v>
      </c>
      <c r="F159" s="1">
        <v>0</v>
      </c>
      <c r="G159" s="2">
        <f t="shared" si="0"/>
        <v>176458.43216000005</v>
      </c>
      <c r="H159" s="2">
        <f t="shared" si="1"/>
        <v>0.2699999998731073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8068.28</v>
      </c>
      <c r="D160" s="1">
        <f>'PR-RAS'!E164</f>
        <v>14911.54</v>
      </c>
      <c r="E160" s="1">
        <v>0</v>
      </c>
      <c r="F160" s="1">
        <v>0</v>
      </c>
      <c r="G160" s="2">
        <f t="shared" si="0"/>
        <v>6024.72624</v>
      </c>
      <c r="H160" s="2">
        <f t="shared" si="1"/>
        <v>0.73999999999887223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101.16</v>
      </c>
      <c r="D161" s="1">
        <f>'PR-RAS'!E165</f>
        <v>3373.5</v>
      </c>
      <c r="E161" s="1">
        <v>0</v>
      </c>
      <c r="F161" s="1">
        <v>0</v>
      </c>
      <c r="G161" s="2">
        <f t="shared" si="0"/>
        <v>1095.7056</v>
      </c>
      <c r="H161" s="2">
        <f t="shared" si="1"/>
        <v>0.65999999999999659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6822.48</v>
      </c>
      <c r="D162" s="1">
        <f>'PR-RAS'!E166</f>
        <v>6977.52</v>
      </c>
      <c r="E162" s="1">
        <v>0</v>
      </c>
      <c r="F162" s="1">
        <v>0</v>
      </c>
      <c r="G162" s="2">
        <f t="shared" si="0"/>
        <v>3345.1807200000003</v>
      </c>
      <c r="H162" s="2">
        <f t="shared" si="1"/>
        <v>0.95999999999912689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1069.04</v>
      </c>
      <c r="D163" s="1">
        <f>'PR-RAS'!E167</f>
        <v>4069.52</v>
      </c>
      <c r="E163" s="1">
        <v>0</v>
      </c>
      <c r="F163" s="1">
        <v>0</v>
      </c>
      <c r="G163" s="2">
        <f t="shared" si="0"/>
        <v>1491.7089599999999</v>
      </c>
      <c r="H163" s="2">
        <f t="shared" si="1"/>
        <v>0.51999999999998181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75.599999999999994</v>
      </c>
      <c r="D164" s="1">
        <f>'PR-RAS'!E168</f>
        <v>491</v>
      </c>
      <c r="E164" s="1">
        <v>0</v>
      </c>
      <c r="F164" s="1">
        <v>0</v>
      </c>
      <c r="G164" s="2">
        <f t="shared" si="0"/>
        <v>172.3888</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35842.65</v>
      </c>
      <c r="D165" s="1">
        <f>'PR-RAS'!E169</f>
        <v>47118.53</v>
      </c>
      <c r="E165" s="1">
        <v>0</v>
      </c>
      <c r="F165" s="1">
        <v>0</v>
      </c>
      <c r="G165" s="2">
        <f t="shared" si="0"/>
        <v>21333.07244</v>
      </c>
      <c r="H165" s="2">
        <f t="shared" si="1"/>
        <v>0.81999999999970896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2692.24</v>
      </c>
      <c r="D166" s="1">
        <f>'PR-RAS'!E170</f>
        <v>3648.08</v>
      </c>
      <c r="E166" s="1">
        <v>0</v>
      </c>
      <c r="F166" s="1">
        <v>0</v>
      </c>
      <c r="G166" s="2">
        <f t="shared" si="0"/>
        <v>1648.086</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21942.94</v>
      </c>
      <c r="D168" s="1">
        <f>'PR-RAS'!E172</f>
        <v>25467.41</v>
      </c>
      <c r="E168" s="1">
        <v>0</v>
      </c>
      <c r="F168" s="1">
        <v>0</v>
      </c>
      <c r="G168" s="2">
        <f t="shared" si="0"/>
        <v>12170.58592</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8614.44</v>
      </c>
      <c r="D169" s="1">
        <f>'PR-RAS'!E173</f>
        <v>12962.96</v>
      </c>
      <c r="E169" s="1">
        <v>0</v>
      </c>
      <c r="F169" s="1">
        <v>0</v>
      </c>
      <c r="G169" s="2">
        <f t="shared" si="0"/>
        <v>5802.7804800000004</v>
      </c>
      <c r="H169" s="2">
        <f t="shared" si="1"/>
        <v>0.48000000000138243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1965.77</v>
      </c>
      <c r="D170" s="1">
        <f>'PR-RAS'!E174</f>
        <v>4351.08</v>
      </c>
      <c r="E170" s="1">
        <v>0</v>
      </c>
      <c r="F170" s="1">
        <v>0</v>
      </c>
      <c r="G170" s="2">
        <f t="shared" si="0"/>
        <v>1802.8801700000001</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627.26</v>
      </c>
      <c r="D172" s="1">
        <f>'PR-RAS'!E176</f>
        <v>689</v>
      </c>
      <c r="E172" s="1">
        <v>0</v>
      </c>
      <c r="F172" s="1">
        <v>0</v>
      </c>
      <c r="G172" s="2">
        <f t="shared" si="0"/>
        <v>342.89946000000003</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184468.47000000003</v>
      </c>
      <c r="D173" s="1">
        <f>'PR-RAS'!E177</f>
        <v>350191.72000000009</v>
      </c>
      <c r="E173" s="1">
        <v>0</v>
      </c>
      <c r="F173" s="1">
        <v>0</v>
      </c>
      <c r="G173" s="2">
        <f t="shared" si="0"/>
        <v>152194.52852000002</v>
      </c>
      <c r="H173" s="2">
        <f t="shared" si="1"/>
        <v>0.74999999994179234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3480.07</v>
      </c>
      <c r="D174" s="1">
        <f>'PR-RAS'!E178</f>
        <v>3893.68</v>
      </c>
      <c r="E174" s="1">
        <v>0</v>
      </c>
      <c r="F174" s="1">
        <v>0</v>
      </c>
      <c r="G174" s="2">
        <f t="shared" si="0"/>
        <v>1949.2653899999998</v>
      </c>
      <c r="H174" s="2">
        <f t="shared" si="1"/>
        <v>0.39000000000032742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100276.94</v>
      </c>
      <c r="D175" s="1">
        <f>'PR-RAS'!E179</f>
        <v>248188</v>
      </c>
      <c r="E175" s="1">
        <v>0</v>
      </c>
      <c r="F175" s="1">
        <v>0</v>
      </c>
      <c r="G175" s="2">
        <f t="shared" si="0"/>
        <v>103817.61155999999</v>
      </c>
      <c r="H175" s="2">
        <f t="shared" si="1"/>
        <v>5.9999999997671694E-2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18209.77</v>
      </c>
      <c r="D176" s="1">
        <f>'PR-RAS'!E180</f>
        <v>16380.64</v>
      </c>
      <c r="E176" s="1">
        <v>0</v>
      </c>
      <c r="F176" s="1">
        <v>0</v>
      </c>
      <c r="G176" s="2">
        <f t="shared" si="0"/>
        <v>8919.9337500000001</v>
      </c>
      <c r="H176" s="2">
        <f t="shared" si="1"/>
        <v>0.59000000000014552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10459.14</v>
      </c>
      <c r="D177" s="1">
        <f>'PR-RAS'!E181</f>
        <v>8789.33</v>
      </c>
      <c r="E177" s="1">
        <v>0</v>
      </c>
      <c r="F177" s="1">
        <v>0</v>
      </c>
      <c r="G177" s="2">
        <f t="shared" si="0"/>
        <v>4934.6527999999998</v>
      </c>
      <c r="H177" s="2">
        <f t="shared" si="1"/>
        <v>0.46999999999934516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v>
      </c>
      <c r="D178" s="1">
        <f>'PR-RAS'!E182</f>
        <v>0</v>
      </c>
      <c r="E178" s="1">
        <v>0</v>
      </c>
      <c r="F178" s="1">
        <v>0</v>
      </c>
      <c r="G178" s="2">
        <f t="shared" si="0"/>
        <v>4.9913999999999996</v>
      </c>
      <c r="H178" s="2">
        <f t="shared" si="1"/>
        <v>0.19999999999999929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3347.56</v>
      </c>
      <c r="D179" s="1">
        <f>'PR-RAS'!E183</f>
        <v>4057.28</v>
      </c>
      <c r="E179" s="1">
        <v>0</v>
      </c>
      <c r="F179" s="1">
        <v>0</v>
      </c>
      <c r="G179" s="2">
        <f t="shared" si="0"/>
        <v>2040.2573600000001</v>
      </c>
      <c r="H179" s="2">
        <f t="shared" si="1"/>
        <v>0.72000000000025466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27775.81</v>
      </c>
      <c r="D180" s="1">
        <f>'PR-RAS'!E184</f>
        <v>30463.73</v>
      </c>
      <c r="E180" s="1">
        <v>0</v>
      </c>
      <c r="F180" s="1">
        <v>0</v>
      </c>
      <c r="G180" s="2">
        <f t="shared" si="0"/>
        <v>15877.885329999999</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7962.16</v>
      </c>
      <c r="D181" s="1">
        <f>'PR-RAS'!E185</f>
        <v>9556.09</v>
      </c>
      <c r="E181" s="1">
        <v>0</v>
      </c>
      <c r="F181" s="1">
        <v>0</v>
      </c>
      <c r="G181" s="2">
        <f t="shared" si="0"/>
        <v>4873.3811999999998</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12928.82</v>
      </c>
      <c r="D182" s="1">
        <f>'PR-RAS'!E186</f>
        <v>28862.97</v>
      </c>
      <c r="E182" s="1">
        <v>0</v>
      </c>
      <c r="F182" s="1">
        <v>0</v>
      </c>
      <c r="G182" s="2">
        <f t="shared" si="0"/>
        <v>12788.511560000001</v>
      </c>
      <c r="H182" s="2">
        <f t="shared" si="1"/>
        <v>0.20999999999912689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19580.539999999997</v>
      </c>
      <c r="D184" s="1">
        <f>'PR-RAS'!E188</f>
        <v>22211</v>
      </c>
      <c r="E184" s="1">
        <v>0</v>
      </c>
      <c r="F184" s="1">
        <v>0</v>
      </c>
      <c r="G184" s="2">
        <f t="shared" si="0"/>
        <v>11712.464819999999</v>
      </c>
      <c r="H184" s="2">
        <f t="shared" si="1"/>
        <v>0.46000000000276486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4551.3599999999997</v>
      </c>
      <c r="D185" s="1">
        <f>'PR-RAS'!E189</f>
        <v>5161.74</v>
      </c>
      <c r="E185" s="1">
        <v>0</v>
      </c>
      <c r="F185" s="1">
        <v>0</v>
      </c>
      <c r="G185" s="2">
        <f t="shared" si="0"/>
        <v>2736.9705600000002</v>
      </c>
      <c r="H185" s="2">
        <f t="shared" si="1"/>
        <v>0.61999999999989086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1047.44</v>
      </c>
      <c r="D186" s="1">
        <f>'PR-RAS'!E190</f>
        <v>1196.18</v>
      </c>
      <c r="E186" s="1">
        <v>0</v>
      </c>
      <c r="F186" s="1">
        <v>0</v>
      </c>
      <c r="G186" s="2">
        <f t="shared" si="0"/>
        <v>636.36300000000006</v>
      </c>
      <c r="H186" s="2">
        <f t="shared" si="1"/>
        <v>0.62000000000011823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1884.23</v>
      </c>
      <c r="D187" s="1">
        <f>'PR-RAS'!E191</f>
        <v>3165.76</v>
      </c>
      <c r="E187" s="1">
        <v>0</v>
      </c>
      <c r="F187" s="1">
        <v>0</v>
      </c>
      <c r="G187" s="2">
        <f t="shared" si="0"/>
        <v>1528.1295</v>
      </c>
      <c r="H187" s="2">
        <f t="shared" si="1"/>
        <v>0.46999999999979991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5111.55</v>
      </c>
      <c r="D188" s="1">
        <f>'PR-RAS'!E192</f>
        <v>4863.6099999999997</v>
      </c>
      <c r="E188" s="1">
        <v>0</v>
      </c>
      <c r="F188" s="1">
        <v>0</v>
      </c>
      <c r="G188" s="2">
        <f t="shared" si="0"/>
        <v>2774.8499900000002</v>
      </c>
      <c r="H188" s="2">
        <f t="shared" si="1"/>
        <v>0.84000000000014552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1956.99</v>
      </c>
      <c r="D189" s="1">
        <f>'PR-RAS'!E193</f>
        <v>2443.7800000000002</v>
      </c>
      <c r="E189" s="1">
        <v>0</v>
      </c>
      <c r="F189" s="1">
        <v>0</v>
      </c>
      <c r="G189" s="2">
        <f t="shared" si="0"/>
        <v>1286.7754</v>
      </c>
      <c r="H189" s="2">
        <f t="shared" si="1"/>
        <v>0.22999999999979082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5028.97</v>
      </c>
      <c r="D191" s="1">
        <f>'PR-RAS'!E195</f>
        <v>5379.93</v>
      </c>
      <c r="E191" s="1">
        <v>0</v>
      </c>
      <c r="F191" s="1">
        <v>0</v>
      </c>
      <c r="G191" s="2">
        <f t="shared" si="0"/>
        <v>2999.8777000000005</v>
      </c>
      <c r="H191" s="2">
        <f t="shared" si="1"/>
        <v>9.9999999999454303E-2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3410.8599999999997</v>
      </c>
      <c r="D192" s="1">
        <f>'PR-RAS'!E196</f>
        <v>4111.8500000000004</v>
      </c>
      <c r="E192" s="1">
        <v>0</v>
      </c>
      <c r="F192" s="1">
        <v>0</v>
      </c>
      <c r="G192" s="2">
        <f t="shared" si="0"/>
        <v>2222.2009600000001</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1991.37</v>
      </c>
      <c r="D198" s="1">
        <f>'PR-RAS'!E202</f>
        <v>2684.05</v>
      </c>
      <c r="E198" s="1">
        <v>0</v>
      </c>
      <c r="F198" s="1">
        <v>0</v>
      </c>
      <c r="G198" s="2">
        <f t="shared" si="0"/>
        <v>1449.8155900000002</v>
      </c>
      <c r="H198" s="2">
        <f t="shared" si="1"/>
        <v>0.42000000000007276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1991.37</v>
      </c>
      <c r="D200" s="1">
        <f>'PR-RAS'!E204</f>
        <v>2684.05</v>
      </c>
      <c r="E200" s="1">
        <v>0</v>
      </c>
      <c r="F200" s="1">
        <v>0</v>
      </c>
      <c r="G200" s="2">
        <f t="shared" si="0"/>
        <v>1464.5345300000001</v>
      </c>
      <c r="H200" s="2">
        <f t="shared" si="1"/>
        <v>0.42000000000007276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1419.4899999999998</v>
      </c>
      <c r="D206" s="1">
        <f>'PR-RAS'!E210</f>
        <v>1427.8</v>
      </c>
      <c r="E206" s="1">
        <v>0</v>
      </c>
      <c r="F206" s="1">
        <v>0</v>
      </c>
      <c r="G206" s="2">
        <f t="shared" si="0"/>
        <v>876.39345000000003</v>
      </c>
      <c r="H206" s="2">
        <f t="shared" si="1"/>
        <v>0.6899999999998272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1293.1199999999999</v>
      </c>
      <c r="D207" s="1">
        <f>'PR-RAS'!E211</f>
        <v>1284.27</v>
      </c>
      <c r="E207" s="1">
        <v>0</v>
      </c>
      <c r="F207" s="1">
        <v>0</v>
      </c>
      <c r="G207" s="2">
        <f t="shared" si="0"/>
        <v>795.50195999999994</v>
      </c>
      <c r="H207" s="2">
        <f t="shared" si="1"/>
        <v>0.38999999999987267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126.37</v>
      </c>
      <c r="D210" s="1">
        <f>'PR-RAS'!E214</f>
        <v>143.53</v>
      </c>
      <c r="E210" s="1">
        <v>0</v>
      </c>
      <c r="F210" s="1">
        <v>0</v>
      </c>
      <c r="G210" s="2">
        <f t="shared" si="0"/>
        <v>86.406869999999998</v>
      </c>
      <c r="H210" s="2">
        <f t="shared" si="1"/>
        <v>0.84000000000000341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210323</v>
      </c>
      <c r="D220" s="1">
        <f>'PR-RAS'!E224</f>
        <v>263046.3</v>
      </c>
      <c r="E220" s="1">
        <v>0</v>
      </c>
      <c r="F220" s="1">
        <v>0</v>
      </c>
      <c r="G220" s="2">
        <f t="shared" si="0"/>
        <v>161275.01639999999</v>
      </c>
      <c r="H220" s="2">
        <f t="shared" si="1"/>
        <v>0.29999999998835847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3318</v>
      </c>
      <c r="D227" s="1">
        <f>'PR-RAS'!E231</f>
        <v>6546.3</v>
      </c>
      <c r="E227" s="1">
        <v>0</v>
      </c>
      <c r="F227" s="1">
        <v>0</v>
      </c>
      <c r="G227" s="2">
        <f t="shared" si="0"/>
        <v>3708.7955999999999</v>
      </c>
      <c r="H227" s="2">
        <f t="shared" si="1"/>
        <v>0.3000000000001819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3318</v>
      </c>
      <c r="D228" s="1">
        <f>'PR-RAS'!E232</f>
        <v>3320</v>
      </c>
      <c r="E228" s="1">
        <v>0</v>
      </c>
      <c r="F228" s="1">
        <v>0</v>
      </c>
      <c r="G228" s="2">
        <f t="shared" si="0"/>
        <v>2260.4659999999999</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3226.3</v>
      </c>
      <c r="E229" s="1">
        <v>0</v>
      </c>
      <c r="F229" s="1">
        <v>0</v>
      </c>
      <c r="G229" s="2">
        <f t="shared" si="0"/>
        <v>1471.1928</v>
      </c>
      <c r="H229" s="2">
        <f t="shared" si="1"/>
        <v>0.3000000000001819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207005</v>
      </c>
      <c r="D236" s="1">
        <f>'PR-RAS'!E240</f>
        <v>256500</v>
      </c>
      <c r="E236" s="1">
        <v>0</v>
      </c>
      <c r="F236" s="1">
        <v>0</v>
      </c>
      <c r="G236" s="2">
        <f t="shared" si="0"/>
        <v>169201.17499999999</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207005</v>
      </c>
      <c r="D237" s="1">
        <f>'PR-RAS'!E241</f>
        <v>256500</v>
      </c>
      <c r="E237" s="1">
        <v>0</v>
      </c>
      <c r="F237" s="1">
        <v>0</v>
      </c>
      <c r="G237" s="2">
        <f t="shared" si="0"/>
        <v>169921.18</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15219.67</v>
      </c>
      <c r="D248" s="1">
        <f>'PR-RAS'!E252</f>
        <v>28042.7</v>
      </c>
      <c r="E248" s="1">
        <v>0</v>
      </c>
      <c r="F248" s="1">
        <v>0</v>
      </c>
      <c r="G248" s="2">
        <f t="shared" si="0"/>
        <v>17612.352290000003</v>
      </c>
      <c r="H248" s="2">
        <f t="shared" si="1"/>
        <v>0.62999999999919964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15219.67</v>
      </c>
      <c r="D255" s="1">
        <f>'PR-RAS'!E259</f>
        <v>28042.7</v>
      </c>
      <c r="E255" s="1">
        <v>0</v>
      </c>
      <c r="F255" s="1">
        <v>0</v>
      </c>
      <c r="G255" s="2">
        <f t="shared" si="0"/>
        <v>18111.487780000003</v>
      </c>
      <c r="H255" s="2">
        <f t="shared" si="1"/>
        <v>0.62999999999919964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9981.15</v>
      </c>
      <c r="D256" s="1">
        <f>'PR-RAS'!E260</f>
        <v>23622.5</v>
      </c>
      <c r="E256" s="1">
        <v>0</v>
      </c>
      <c r="F256" s="1">
        <v>0</v>
      </c>
      <c r="G256" s="2">
        <f t="shared" si="0"/>
        <v>14592.668250000001</v>
      </c>
      <c r="H256" s="2">
        <f t="shared" si="1"/>
        <v>0.6499999999996362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5238.5200000000004</v>
      </c>
      <c r="D257" s="1">
        <f>'PR-RAS'!E261</f>
        <v>4420.2</v>
      </c>
      <c r="E257" s="1">
        <v>0</v>
      </c>
      <c r="F257" s="1">
        <v>0</v>
      </c>
      <c r="G257" s="2">
        <f t="shared" si="0"/>
        <v>3604.20352</v>
      </c>
      <c r="H257" s="2">
        <f t="shared" si="1"/>
        <v>0.67999999999938154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106827.25</v>
      </c>
      <c r="D259" s="1">
        <f>'PR-RAS'!E263</f>
        <v>123069.65999999999</v>
      </c>
      <c r="E259" s="1">
        <v>0</v>
      </c>
      <c r="F259" s="1">
        <v>0</v>
      </c>
      <c r="G259" s="2">
        <f t="shared" si="0"/>
        <v>91065.375059999991</v>
      </c>
      <c r="H259" s="2">
        <f t="shared" si="1"/>
        <v>0.59000000001105946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106827.25</v>
      </c>
      <c r="D260" s="1">
        <f>'PR-RAS'!E264</f>
        <v>120819.65999999999</v>
      </c>
      <c r="E260" s="1">
        <v>0</v>
      </c>
      <c r="F260" s="1">
        <v>0</v>
      </c>
      <c r="G260" s="2">
        <f t="shared" si="0"/>
        <v>90252.841629999995</v>
      </c>
      <c r="H260" s="2">
        <f t="shared" si="1"/>
        <v>0.59000000001105946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105569.98</v>
      </c>
      <c r="D261" s="1">
        <f>'PR-RAS'!E265</f>
        <v>119838.48</v>
      </c>
      <c r="E261" s="1">
        <v>0</v>
      </c>
      <c r="F261" s="1">
        <v>0</v>
      </c>
      <c r="G261" s="2">
        <f t="shared" si="0"/>
        <v>89764.204400000002</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1257.27</v>
      </c>
      <c r="D262" s="1">
        <f>'PR-RAS'!E266</f>
        <v>981.18</v>
      </c>
      <c r="E262" s="1">
        <v>0</v>
      </c>
      <c r="F262" s="1">
        <v>0</v>
      </c>
      <c r="G262" s="2">
        <f t="shared" si="0"/>
        <v>840.32343000000003</v>
      </c>
      <c r="H262" s="2">
        <f t="shared" si="1"/>
        <v>0.44999999999993179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2250</v>
      </c>
      <c r="E275" s="1">
        <v>0</v>
      </c>
      <c r="F275" s="1">
        <v>0</v>
      </c>
      <c r="G275" s="2">
        <f t="shared" si="8"/>
        <v>1233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2250</v>
      </c>
      <c r="E276" s="1">
        <v>0</v>
      </c>
      <c r="F276" s="1">
        <v>0</v>
      </c>
      <c r="G276" s="2">
        <f t="shared" si="8"/>
        <v>1237.5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737905.33000000007</v>
      </c>
      <c r="D285" s="1">
        <f>'PR-RAS'!E289</f>
        <v>1023588.92</v>
      </c>
      <c r="E285" s="1">
        <v>0</v>
      </c>
      <c r="F285" s="1">
        <v>0</v>
      </c>
      <c r="G285" s="2">
        <f t="shared" si="8"/>
        <v>790963.62027999992</v>
      </c>
      <c r="H285" s="2">
        <f t="shared" si="9"/>
        <v>0.41000000003259629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651053.04</v>
      </c>
      <c r="D286" s="1">
        <f>'PR-RAS'!E290</f>
        <v>640220.33000000019</v>
      </c>
      <c r="E286" s="1">
        <v>0</v>
      </c>
      <c r="F286" s="1">
        <v>0</v>
      </c>
      <c r="G286" s="2">
        <f t="shared" si="8"/>
        <v>550475.70450000011</v>
      </c>
      <c r="H286" s="2">
        <f t="shared" si="9"/>
        <v>0.37000000022817403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212083.34</v>
      </c>
      <c r="D288" s="1">
        <f>'PR-RAS'!E292</f>
        <v>1197688.01</v>
      </c>
      <c r="E288" s="1">
        <v>0</v>
      </c>
      <c r="F288" s="1">
        <v>0</v>
      </c>
      <c r="G288" s="2">
        <f t="shared" si="8"/>
        <v>748340.83631999989</v>
      </c>
      <c r="H288" s="2">
        <f t="shared" si="9"/>
        <v>0.35000000000582077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111214.59</v>
      </c>
      <c r="D290" s="1">
        <f>'PR-RAS'!E294</f>
        <v>68683.16</v>
      </c>
      <c r="E290" s="1">
        <v>0</v>
      </c>
      <c r="F290" s="1">
        <v>0</v>
      </c>
      <c r="G290" s="2">
        <f t="shared" si="8"/>
        <v>71839.882989999998</v>
      </c>
      <c r="H290" s="2">
        <f t="shared" si="9"/>
        <v>0.57000000000698492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19129.39</v>
      </c>
      <c r="D293" s="1">
        <f>'PR-RAS'!E298</f>
        <v>34663.47</v>
      </c>
      <c r="E293" s="1">
        <v>0</v>
      </c>
      <c r="F293" s="1">
        <v>0</v>
      </c>
      <c r="G293" s="2">
        <f t="shared" si="8"/>
        <v>25829.248359999998</v>
      </c>
      <c r="H293" s="2">
        <f t="shared" si="9"/>
        <v>0.86000000000058208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16973.39</v>
      </c>
      <c r="D294" s="1">
        <f>'PR-RAS'!E299</f>
        <v>30334.47</v>
      </c>
      <c r="E294" s="1">
        <v>0</v>
      </c>
      <c r="F294" s="1">
        <v>0</v>
      </c>
      <c r="G294" s="2">
        <f t="shared" si="8"/>
        <v>22749.202689999998</v>
      </c>
      <c r="H294" s="2">
        <f t="shared" si="9"/>
        <v>0.86000000000058208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16973.39</v>
      </c>
      <c r="D295" s="1">
        <f>'PR-RAS'!E300</f>
        <v>30334.47</v>
      </c>
      <c r="E295" s="1">
        <v>0</v>
      </c>
      <c r="F295" s="1">
        <v>0</v>
      </c>
      <c r="G295" s="2">
        <f t="shared" si="8"/>
        <v>22826.845020000001</v>
      </c>
      <c r="H295" s="2">
        <f t="shared" si="9"/>
        <v>0.86000000000058208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16973.39</v>
      </c>
      <c r="D296" s="1">
        <f>'PR-RAS'!E301</f>
        <v>30334.47</v>
      </c>
      <c r="E296" s="1">
        <v>0</v>
      </c>
      <c r="F296" s="1">
        <v>0</v>
      </c>
      <c r="G296" s="2">
        <f t="shared" si="8"/>
        <v>22904.487349999999</v>
      </c>
      <c r="H296" s="2">
        <f t="shared" si="9"/>
        <v>0.86000000000058208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2156</v>
      </c>
      <c r="D306" s="1">
        <f>'PR-RAS'!E311</f>
        <v>4329</v>
      </c>
      <c r="E306" s="1">
        <v>0</v>
      </c>
      <c r="F306" s="1">
        <v>0</v>
      </c>
      <c r="G306" s="2">
        <f t="shared" si="8"/>
        <v>3298.27</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280</v>
      </c>
      <c r="D321" s="1">
        <f>'PR-RAS'!E326</f>
        <v>0</v>
      </c>
      <c r="E321" s="1">
        <v>0</v>
      </c>
      <c r="F321" s="1">
        <v>0</v>
      </c>
      <c r="G321" s="2">
        <f t="shared" si="8"/>
        <v>89.600000000000009</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280</v>
      </c>
      <c r="D322" s="1">
        <f>'PR-RAS'!E327</f>
        <v>0</v>
      </c>
      <c r="E322" s="1">
        <v>0</v>
      </c>
      <c r="F322" s="1">
        <v>0</v>
      </c>
      <c r="G322" s="2">
        <f t="shared" si="8"/>
        <v>89.88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1876</v>
      </c>
      <c r="D331" s="1">
        <f>'PR-RAS'!E336</f>
        <v>4329</v>
      </c>
      <c r="E331" s="1">
        <v>0</v>
      </c>
      <c r="F331" s="1">
        <v>0</v>
      </c>
      <c r="G331" s="2">
        <f t="shared" si="8"/>
        <v>3476.2200000000003</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1876</v>
      </c>
      <c r="D332" s="1">
        <f>'PR-RAS'!E337</f>
        <v>4329</v>
      </c>
      <c r="E332" s="1">
        <v>0</v>
      </c>
      <c r="F332" s="1">
        <v>0</v>
      </c>
      <c r="G332" s="2">
        <f t="shared" si="8"/>
        <v>3486.7540000000004</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300973.18000000005</v>
      </c>
      <c r="D345" s="1">
        <f>'PR-RAS'!E350</f>
        <v>672015.35999999999</v>
      </c>
      <c r="E345" s="1">
        <v>0</v>
      </c>
      <c r="F345" s="1">
        <v>0</v>
      </c>
      <c r="G345" s="2">
        <f t="shared" si="8"/>
        <v>565881.34159999993</v>
      </c>
      <c r="H345" s="2">
        <f t="shared" si="9"/>
        <v>0.5400000000372529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10998.56</v>
      </c>
      <c r="D346" s="1">
        <f>'PR-RAS'!E351</f>
        <v>16675</v>
      </c>
      <c r="E346" s="1">
        <v>0</v>
      </c>
      <c r="F346" s="1">
        <v>0</v>
      </c>
      <c r="G346" s="2">
        <f t="shared" si="8"/>
        <v>15300.253199999997</v>
      </c>
      <c r="H346" s="2">
        <f t="shared" si="9"/>
        <v>0.44000000000050932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10998.56</v>
      </c>
      <c r="D347" s="1">
        <f>'PR-RAS'!E352</f>
        <v>16675</v>
      </c>
      <c r="E347" s="1">
        <v>0</v>
      </c>
      <c r="F347" s="1">
        <v>0</v>
      </c>
      <c r="G347" s="2">
        <f t="shared" si="8"/>
        <v>15344.601759999998</v>
      </c>
      <c r="H347" s="2">
        <f t="shared" si="9"/>
        <v>0.44000000000050932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10998.56</v>
      </c>
      <c r="D348" s="1">
        <f>'PR-RAS'!E353</f>
        <v>16675</v>
      </c>
      <c r="E348" s="1">
        <v>0</v>
      </c>
      <c r="F348" s="1">
        <v>0</v>
      </c>
      <c r="G348" s="2">
        <f t="shared" si="8"/>
        <v>15388.950319999998</v>
      </c>
      <c r="H348" s="2">
        <f t="shared" si="9"/>
        <v>0.44000000000050932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213178.59000000003</v>
      </c>
      <c r="D358" s="1">
        <f>'PR-RAS'!E363</f>
        <v>613534.1</v>
      </c>
      <c r="E358" s="1">
        <v>0</v>
      </c>
      <c r="F358" s="1">
        <v>0</v>
      </c>
      <c r="G358" s="2">
        <f t="shared" si="8"/>
        <v>514168.10402999999</v>
      </c>
      <c r="H358" s="2">
        <f t="shared" si="9"/>
        <v>0.50999999995110556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188778.65000000002</v>
      </c>
      <c r="D359" s="1">
        <f>'PR-RAS'!E364</f>
        <v>542212.67999999993</v>
      </c>
      <c r="E359" s="1">
        <v>0</v>
      </c>
      <c r="F359" s="1">
        <v>0</v>
      </c>
      <c r="G359" s="2">
        <f t="shared" si="8"/>
        <v>455807.03557999991</v>
      </c>
      <c r="H359" s="2">
        <f t="shared" si="9"/>
        <v>0.67000000004190952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7410.43</v>
      </c>
      <c r="D361" s="1">
        <f>'PR-RAS'!E366</f>
        <v>258403.15</v>
      </c>
      <c r="E361" s="1">
        <v>0</v>
      </c>
      <c r="F361" s="1">
        <v>0</v>
      </c>
      <c r="G361" s="2">
        <f t="shared" si="8"/>
        <v>188718.02279999998</v>
      </c>
      <c r="H361" s="2">
        <f t="shared" si="9"/>
        <v>0.57999999999447027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100518.76</v>
      </c>
      <c r="D362" s="1">
        <f>'PR-RAS'!E367</f>
        <v>35649.839999999997</v>
      </c>
      <c r="E362" s="1">
        <v>0</v>
      </c>
      <c r="F362" s="1">
        <v>0</v>
      </c>
      <c r="G362" s="2">
        <f t="shared" si="8"/>
        <v>62026.456839999999</v>
      </c>
      <c r="H362" s="2">
        <f t="shared" si="9"/>
        <v>0.40000000000873115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80849.460000000006</v>
      </c>
      <c r="D363" s="1">
        <f>'PR-RAS'!E368</f>
        <v>248159.69</v>
      </c>
      <c r="E363" s="1">
        <v>0</v>
      </c>
      <c r="F363" s="1">
        <v>0</v>
      </c>
      <c r="G363" s="2">
        <f t="shared" si="8"/>
        <v>208935.12007999999</v>
      </c>
      <c r="H363" s="2">
        <f t="shared" si="9"/>
        <v>0.77000000000407454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24399.94</v>
      </c>
      <c r="D364" s="1">
        <f>'PR-RAS'!E369</f>
        <v>57821.42</v>
      </c>
      <c r="E364" s="1">
        <v>0</v>
      </c>
      <c r="F364" s="1">
        <v>0</v>
      </c>
      <c r="G364" s="2">
        <f t="shared" si="8"/>
        <v>50835.529139999999</v>
      </c>
      <c r="H364" s="2">
        <f t="shared" si="9"/>
        <v>0.47999999999956344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2250</v>
      </c>
      <c r="D365" s="1">
        <f>'PR-RAS'!E370</f>
        <v>0</v>
      </c>
      <c r="E365" s="1">
        <v>0</v>
      </c>
      <c r="F365" s="1">
        <v>0</v>
      </c>
      <c r="G365" s="2">
        <f t="shared" si="8"/>
        <v>819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22149.94</v>
      </c>
      <c r="D371" s="1">
        <f>'PR-RAS'!E376</f>
        <v>57821.42</v>
      </c>
      <c r="E371" s="1">
        <v>0</v>
      </c>
      <c r="F371" s="1">
        <v>0</v>
      </c>
      <c r="G371" s="2">
        <f t="shared" si="8"/>
        <v>50983.328600000001</v>
      </c>
      <c r="H371" s="2">
        <f t="shared" si="9"/>
        <v>0.47999999999956344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13500</v>
      </c>
      <c r="E386" s="1">
        <v>0</v>
      </c>
      <c r="F386" s="1">
        <v>0</v>
      </c>
      <c r="G386" s="2">
        <f t="shared" si="8"/>
        <v>10395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13500</v>
      </c>
      <c r="E389" s="1">
        <v>0</v>
      </c>
      <c r="F389" s="1">
        <v>0</v>
      </c>
      <c r="G389" s="2">
        <f t="shared" si="8"/>
        <v>10476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76796.03</v>
      </c>
      <c r="D397" s="1">
        <f>'PR-RAS'!E402</f>
        <v>41806.26</v>
      </c>
      <c r="E397" s="1">
        <v>0</v>
      </c>
      <c r="F397" s="1">
        <v>0</v>
      </c>
      <c r="G397" s="2">
        <f t="shared" si="8"/>
        <v>63521.785799999998</v>
      </c>
      <c r="H397" s="2">
        <f t="shared" si="9"/>
        <v>0.29000000000087311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76796.03</v>
      </c>
      <c r="D398" s="1">
        <f>'PR-RAS'!E403</f>
        <v>41806.26</v>
      </c>
      <c r="E398" s="1">
        <v>0</v>
      </c>
      <c r="F398" s="1">
        <v>0</v>
      </c>
      <c r="G398" s="2">
        <f t="shared" si="8"/>
        <v>63682.194349999998</v>
      </c>
      <c r="H398" s="2">
        <f t="shared" si="9"/>
        <v>0.29000000000087311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281843.79000000004</v>
      </c>
      <c r="D403" s="1">
        <f>'PR-RAS'!E408</f>
        <v>637351.89</v>
      </c>
      <c r="E403" s="1">
        <v>0</v>
      </c>
      <c r="F403" s="1">
        <v>0</v>
      </c>
      <c r="G403" s="2">
        <f t="shared" si="8"/>
        <v>625732.12314000004</v>
      </c>
      <c r="H403" s="2">
        <f t="shared" si="9"/>
        <v>0.31999999994877726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716591.89</v>
      </c>
      <c r="E405" s="1">
        <v>0</v>
      </c>
      <c r="F405" s="1">
        <v>0</v>
      </c>
      <c r="G405" s="2">
        <f t="shared" si="8"/>
        <v>579006.24712000007</v>
      </c>
      <c r="H405" s="2">
        <f t="shared" si="9"/>
        <v>0.10999999998603016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1313.48</v>
      </c>
      <c r="D406" s="1">
        <f>'PR-RAS'!E411</f>
        <v>9784.35</v>
      </c>
      <c r="E406" s="1">
        <v>0</v>
      </c>
      <c r="F406" s="1">
        <v>0</v>
      </c>
      <c r="G406" s="2">
        <f t="shared" si="8"/>
        <v>8457.2829000000002</v>
      </c>
      <c r="H406" s="2">
        <f t="shared" si="9"/>
        <v>0.83000000000038199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1408087.76</v>
      </c>
      <c r="D407" s="1">
        <f>'PR-RAS'!E412</f>
        <v>1698472.7200000002</v>
      </c>
      <c r="E407" s="1">
        <v>0</v>
      </c>
      <c r="F407" s="1">
        <v>0</v>
      </c>
      <c r="G407" s="2">
        <f t="shared" si="8"/>
        <v>1950843.4792000002</v>
      </c>
      <c r="H407" s="2">
        <f t="shared" si="9"/>
        <v>0.51999999978579581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1038878.5100000001</v>
      </c>
      <c r="D408" s="1">
        <f>'PR-RAS'!E413</f>
        <v>1695604.28</v>
      </c>
      <c r="E408" s="1">
        <v>0</v>
      </c>
      <c r="F408" s="1">
        <v>0</v>
      </c>
      <c r="G408" s="2">
        <f t="shared" si="8"/>
        <v>1803045.4374899999</v>
      </c>
      <c r="H408" s="2">
        <f t="shared" si="9"/>
        <v>0.76999999990221113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369209.24999999988</v>
      </c>
      <c r="D409" s="1">
        <f>'PR-RAS'!E414</f>
        <v>2868.440000000177</v>
      </c>
      <c r="E409" s="1">
        <v>0</v>
      </c>
      <c r="F409" s="1">
        <v>0</v>
      </c>
      <c r="G409" s="2">
        <f t="shared" si="8"/>
        <v>152978.02104000008</v>
      </c>
      <c r="H409" s="2">
        <f t="shared" si="9"/>
        <v>0.69000000006053597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212083.34</v>
      </c>
      <c r="D411" s="1">
        <f>'PR-RAS'!E416</f>
        <v>481096.12</v>
      </c>
      <c r="E411" s="1">
        <v>0</v>
      </c>
      <c r="F411" s="1">
        <v>0</v>
      </c>
      <c r="G411" s="2">
        <f t="shared" si="8"/>
        <v>481452.9878</v>
      </c>
      <c r="H411" s="2">
        <f t="shared" si="9"/>
        <v>0.45999999999185093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112528.06999999999</v>
      </c>
      <c r="D413" s="1">
        <f>'PR-RAS'!E418</f>
        <v>78467.510000000009</v>
      </c>
      <c r="E413" s="1">
        <v>0</v>
      </c>
      <c r="F413" s="1">
        <v>0</v>
      </c>
      <c r="G413" s="2">
        <f t="shared" si="8"/>
        <v>111018.79308</v>
      </c>
      <c r="H413" s="2">
        <f t="shared" si="9"/>
        <v>0.55999999998311978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58360.289999999994</v>
      </c>
      <c r="D522" s="1">
        <f>'PR-RAS'!E528</f>
        <v>59346.59</v>
      </c>
      <c r="E522" s="1">
        <v>0</v>
      </c>
      <c r="F522" s="1">
        <v>0</v>
      </c>
      <c r="G522" s="2">
        <f t="shared" ref="G522:G809" si="10">(B522/1000)*(C522*1+D522*2)</f>
        <v>92244.857869999993</v>
      </c>
      <c r="H522" s="2">
        <f t="shared" ref="H522:H809" si="11">ABS(C522-ROUND(C522,0))+ABS(D522-ROUND(D522,0))</f>
        <v>0.69999999999708962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58360.289999999994</v>
      </c>
      <c r="D587" s="1">
        <f>'PR-RAS'!E593</f>
        <v>59346.59</v>
      </c>
      <c r="E587" s="1">
        <v>0</v>
      </c>
      <c r="F587" s="1">
        <v>0</v>
      </c>
      <c r="G587" s="2">
        <f t="shared" si="10"/>
        <v>103753.33341999998</v>
      </c>
      <c r="H587" s="2">
        <f t="shared" si="11"/>
        <v>0.69999999999708962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24637.62</v>
      </c>
      <c r="D599" s="1">
        <f>'PR-RAS'!E605</f>
        <v>23641.23</v>
      </c>
      <c r="E599" s="1">
        <v>0</v>
      </c>
      <c r="F599" s="1">
        <v>0</v>
      </c>
      <c r="G599" s="2">
        <f t="shared" si="10"/>
        <v>43008.207840000003</v>
      </c>
      <c r="H599" s="2">
        <f t="shared" si="11"/>
        <v>0.61000000000058208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24637.62</v>
      </c>
      <c r="D600" s="1">
        <f>'PR-RAS'!E606</f>
        <v>23641.23</v>
      </c>
      <c r="E600" s="1">
        <v>0</v>
      </c>
      <c r="F600" s="1">
        <v>0</v>
      </c>
      <c r="G600" s="2">
        <f t="shared" si="10"/>
        <v>43080.127919999999</v>
      </c>
      <c r="H600" s="2">
        <f t="shared" si="11"/>
        <v>0.61000000000058208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33722.67</v>
      </c>
      <c r="D611" s="1">
        <f>'PR-RAS'!E617</f>
        <v>35705.360000000001</v>
      </c>
      <c r="E611" s="1">
        <v>0</v>
      </c>
      <c r="F611" s="1">
        <v>0</v>
      </c>
      <c r="G611" s="2">
        <f t="shared" si="10"/>
        <v>64131.367899999997</v>
      </c>
      <c r="H611" s="2">
        <f t="shared" si="11"/>
        <v>0.69000000000232831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33722.67</v>
      </c>
      <c r="D612" s="1">
        <f>'PR-RAS'!E618</f>
        <v>35705.360000000001</v>
      </c>
      <c r="E612" s="1">
        <v>0</v>
      </c>
      <c r="F612" s="1">
        <v>0</v>
      </c>
      <c r="G612" s="2">
        <f t="shared" si="10"/>
        <v>64236.50129</v>
      </c>
      <c r="H612" s="2">
        <f t="shared" si="11"/>
        <v>0.69000000000232831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58360.289999999994</v>
      </c>
      <c r="D630" s="1">
        <f>'PR-RAS'!E636</f>
        <v>59346.59</v>
      </c>
      <c r="E630" s="1">
        <v>0</v>
      </c>
      <c r="F630" s="1">
        <v>0</v>
      </c>
      <c r="G630" s="2">
        <f t="shared" si="10"/>
        <v>111366.63262999998</v>
      </c>
      <c r="H630" s="2">
        <f t="shared" si="11"/>
        <v>0.69999999999708962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33722.67</v>
      </c>
      <c r="D631" s="1">
        <f>'PR-RAS'!E637</f>
        <v>4183.7</v>
      </c>
      <c r="E631" s="1">
        <v>0</v>
      </c>
      <c r="F631" s="1">
        <v>0</v>
      </c>
      <c r="G631" s="2">
        <f t="shared" si="10"/>
        <v>26516.7441</v>
      </c>
      <c r="H631" s="2">
        <f t="shared" si="11"/>
        <v>0.63000000000192813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1408087.76</v>
      </c>
      <c r="D633" s="1">
        <f>'PR-RAS'!E639</f>
        <v>1698472.7200000002</v>
      </c>
      <c r="E633" s="1">
        <v>0</v>
      </c>
      <c r="F633" s="1">
        <v>0</v>
      </c>
      <c r="G633" s="2">
        <f t="shared" si="10"/>
        <v>3036780.9824000001</v>
      </c>
      <c r="H633" s="2">
        <f t="shared" si="11"/>
        <v>0.51999999978579581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1097238.8</v>
      </c>
      <c r="D634" s="1">
        <f>'PR-RAS'!E640</f>
        <v>1754950.87</v>
      </c>
      <c r="E634" s="1">
        <v>0</v>
      </c>
      <c r="F634" s="1">
        <v>0</v>
      </c>
      <c r="G634" s="2">
        <f t="shared" si="10"/>
        <v>2916319.9618199999</v>
      </c>
      <c r="H634" s="2">
        <f t="shared" si="11"/>
        <v>0.32999999984167516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310848.95999999996</v>
      </c>
      <c r="D635" s="1">
        <f>'PR-RAS'!E641</f>
        <v>0</v>
      </c>
      <c r="E635" s="1">
        <v>0</v>
      </c>
      <c r="F635" s="1">
        <v>0</v>
      </c>
      <c r="G635" s="2">
        <f t="shared" si="10"/>
        <v>197078.24063999997</v>
      </c>
      <c r="H635" s="2">
        <f t="shared" si="11"/>
        <v>4.0000000037252903E-2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56478.149999999907</v>
      </c>
      <c r="E636" s="1">
        <v>0</v>
      </c>
      <c r="F636" s="1">
        <v>0</v>
      </c>
      <c r="G636" s="2">
        <f t="shared" si="10"/>
        <v>71727.250499999878</v>
      </c>
      <c r="H636" s="2">
        <f t="shared" si="11"/>
        <v>0.14999999990686774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245806.01</v>
      </c>
      <c r="D637" s="1">
        <f>'PR-RAS'!E643</f>
        <v>485279.82</v>
      </c>
      <c r="E637" s="1">
        <v>0</v>
      </c>
      <c r="F637" s="1">
        <v>0</v>
      </c>
      <c r="G637" s="2">
        <f t="shared" si="10"/>
        <v>773608.55339999998</v>
      </c>
      <c r="H637" s="2">
        <f t="shared" si="11"/>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556654.97</v>
      </c>
      <c r="D639" s="1">
        <f>'PR-RAS'!E645</f>
        <v>428801.6700000001</v>
      </c>
      <c r="E639" s="1">
        <v>0</v>
      </c>
      <c r="F639" s="1">
        <v>0</v>
      </c>
      <c r="G639" s="2">
        <f t="shared" si="10"/>
        <v>902296.8017800001</v>
      </c>
      <c r="H639" s="2">
        <f t="shared" si="11"/>
        <v>0.3599999999278225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392744.84</v>
      </c>
      <c r="D642" s="1">
        <f>'PR-RAS'!E649</f>
        <v>647393.49</v>
      </c>
      <c r="E642" s="1">
        <v>0</v>
      </c>
      <c r="F642" s="1">
        <v>0</v>
      </c>
      <c r="G642" s="2">
        <f t="shared" si="10"/>
        <v>1081707.89662</v>
      </c>
      <c r="H642" s="2">
        <f t="shared" si="11"/>
        <v>0.6499999999650754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1470443.96</v>
      </c>
      <c r="D643" s="1">
        <f>'PR-RAS'!E650</f>
        <v>1586854.48</v>
      </c>
      <c r="E643" s="1">
        <v>0</v>
      </c>
      <c r="F643" s="1">
        <v>0</v>
      </c>
      <c r="G643" s="2">
        <f t="shared" si="10"/>
        <v>2981546.1746399999</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1278185.72</v>
      </c>
      <c r="D644" s="1">
        <f>'PR-RAS'!E651</f>
        <v>1747391.64</v>
      </c>
      <c r="E644" s="1">
        <v>0</v>
      </c>
      <c r="F644" s="1">
        <v>0</v>
      </c>
      <c r="G644" s="2">
        <f t="shared" si="10"/>
        <v>3069019.0670000003</v>
      </c>
      <c r="H644" s="2">
        <f t="shared" si="11"/>
        <v>0.64000000013038516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585003.08000000007</v>
      </c>
      <c r="D645" s="1">
        <f>'PR-RAS'!E652</f>
        <v>486856.32999999984</v>
      </c>
      <c r="E645" s="1">
        <v>0</v>
      </c>
      <c r="F645" s="1">
        <v>0</v>
      </c>
      <c r="G645" s="2">
        <f t="shared" si="10"/>
        <v>1003812.9365599998</v>
      </c>
      <c r="H645" s="2">
        <f t="shared" si="11"/>
        <v>0.40999999991618097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9</v>
      </c>
      <c r="E646" s="1">
        <v>0</v>
      </c>
      <c r="F646" s="1">
        <v>0</v>
      </c>
      <c r="G646" s="2">
        <f t="shared" si="10"/>
        <v>18.060000000000002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9</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842.43</v>
      </c>
      <c r="D651" s="1">
        <f>'PR-RAS'!E658</f>
        <v>163.5</v>
      </c>
      <c r="E651" s="1">
        <v>0</v>
      </c>
      <c r="F651" s="1">
        <v>0</v>
      </c>
      <c r="G651" s="2">
        <f t="shared" si="10"/>
        <v>760.12949999999989</v>
      </c>
      <c r="H651" s="2">
        <f t="shared" si="11"/>
        <v>0.92999999999994998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295245.78000000003</v>
      </c>
      <c r="D654" s="1">
        <f>'PR-RAS'!E661</f>
        <v>451733.58</v>
      </c>
      <c r="E654" s="1">
        <v>0</v>
      </c>
      <c r="F654" s="1">
        <v>0</v>
      </c>
      <c r="G654" s="2">
        <f t="shared" si="10"/>
        <v>782759.54981999996</v>
      </c>
      <c r="H654" s="2">
        <f t="shared" si="11"/>
        <v>0.63999999995576218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27871.79</v>
      </c>
      <c r="D658" s="1">
        <f>'PR-RAS'!E665</f>
        <v>12837.74</v>
      </c>
      <c r="E658" s="1">
        <v>0</v>
      </c>
      <c r="F658" s="1">
        <v>0</v>
      </c>
      <c r="G658" s="2">
        <f t="shared" si="10"/>
        <v>35180.556390000005</v>
      </c>
      <c r="H658" s="2">
        <f t="shared" si="11"/>
        <v>0.46999999999934516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5616.83</v>
      </c>
      <c r="E663" s="1">
        <v>0</v>
      </c>
      <c r="F663" s="1">
        <v>0</v>
      </c>
      <c r="G663" s="2">
        <f t="shared" si="10"/>
        <v>7436.6829200000002</v>
      </c>
      <c r="H663" s="2">
        <f t="shared" si="11"/>
        <v>0.17000000000007276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1895.28</v>
      </c>
      <c r="D666" s="1">
        <f>'PR-RAS'!E673</f>
        <v>0</v>
      </c>
      <c r="E666" s="1">
        <v>0</v>
      </c>
      <c r="F666" s="1">
        <v>0</v>
      </c>
      <c r="G666" s="2">
        <f t="shared" si="10"/>
        <v>1260.3612000000001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282214.71000000002</v>
      </c>
      <c r="D691" s="1">
        <f>'PR-RAS'!E698</f>
        <v>127839.29</v>
      </c>
      <c r="E691" s="1">
        <v>0</v>
      </c>
      <c r="F691" s="1">
        <v>0</v>
      </c>
      <c r="G691" s="2">
        <f t="shared" si="10"/>
        <v>371146.3701</v>
      </c>
      <c r="H691" s="2">
        <f t="shared" si="11"/>
        <v>0.5799999999726424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18846.77</v>
      </c>
      <c r="D703" s="1">
        <f>'PR-RAS'!E710</f>
        <v>7356.73</v>
      </c>
      <c r="E703" s="1">
        <v>0</v>
      </c>
      <c r="F703" s="1">
        <v>0</v>
      </c>
      <c r="G703" s="2">
        <f t="shared" si="10"/>
        <v>23559.281459999995</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1328.38</v>
      </c>
      <c r="D705" s="1">
        <f>'PR-RAS'!E712</f>
        <v>456.14</v>
      </c>
      <c r="E705" s="1">
        <v>0</v>
      </c>
      <c r="F705" s="1">
        <v>0</v>
      </c>
      <c r="G705" s="2">
        <f t="shared" si="10"/>
        <v>1577.4246399999997</v>
      </c>
      <c r="H705" s="2">
        <f t="shared" si="11"/>
        <v>0.5200000000000955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6950.99</v>
      </c>
      <c r="E709" s="1">
        <v>0</v>
      </c>
      <c r="F709" s="1">
        <v>0</v>
      </c>
      <c r="G709" s="2">
        <f t="shared" si="10"/>
        <v>10782.287759999999</v>
      </c>
      <c r="H709" s="2">
        <f t="shared" si="11"/>
        <v>0.25000000000022737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6822.48</v>
      </c>
      <c r="D711" s="1">
        <f>'PR-RAS'!E718</f>
        <v>6977.52</v>
      </c>
      <c r="E711" s="1">
        <v>0</v>
      </c>
      <c r="F711" s="1">
        <v>0</v>
      </c>
      <c r="G711" s="2">
        <f t="shared" si="10"/>
        <v>14752.039199999999</v>
      </c>
      <c r="H711" s="2">
        <f t="shared" si="11"/>
        <v>0.95999999999912689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1162</v>
      </c>
      <c r="E713" s="1">
        <v>0</v>
      </c>
      <c r="F713" s="1">
        <v>0</v>
      </c>
      <c r="G713" s="2">
        <f t="shared" si="10"/>
        <v>1654.6879999999999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2137.2399999999998</v>
      </c>
      <c r="D718" s="1">
        <f>'PR-RAS'!E725</f>
        <v>3594.9</v>
      </c>
      <c r="E718" s="1">
        <v>0</v>
      </c>
      <c r="F718" s="1">
        <v>0</v>
      </c>
      <c r="G718" s="2">
        <f t="shared" si="10"/>
        <v>6687.4876800000002</v>
      </c>
      <c r="H718" s="2">
        <f t="shared" si="11"/>
        <v>0.33999999999969077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1991.37</v>
      </c>
      <c r="D732" s="1">
        <f>'PR-RAS'!E739</f>
        <v>2684.05</v>
      </c>
      <c r="E732" s="1">
        <v>0</v>
      </c>
      <c r="F732" s="1">
        <v>0</v>
      </c>
      <c r="G732" s="2">
        <f t="shared" si="10"/>
        <v>5379.7725700000001</v>
      </c>
      <c r="H732" s="2">
        <f t="shared" si="11"/>
        <v>0.42000000000007276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3318</v>
      </c>
      <c r="D759" s="1">
        <f>'PR-RAS'!E766</f>
        <v>3320</v>
      </c>
      <c r="E759" s="1">
        <v>0</v>
      </c>
      <c r="F759" s="1">
        <v>0</v>
      </c>
      <c r="G759" s="2">
        <f t="shared" si="10"/>
        <v>7548.1639999999998</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3226.3</v>
      </c>
      <c r="E763" s="1">
        <v>0</v>
      </c>
      <c r="F763" s="1">
        <v>0</v>
      </c>
      <c r="G763" s="2">
        <f t="shared" si="10"/>
        <v>4916.8812000000007</v>
      </c>
      <c r="H763" s="2">
        <f t="shared" si="11"/>
        <v>0.3000000000001819</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8999</v>
      </c>
      <c r="D809" s="1">
        <f>'PR-RAS'!E816</f>
        <v>22120.7</v>
      </c>
      <c r="E809" s="1">
        <v>0</v>
      </c>
      <c r="F809" s="1">
        <v>0</v>
      </c>
      <c r="G809" s="2">
        <f t="shared" si="10"/>
        <v>43018.243200000004</v>
      </c>
      <c r="H809" s="2">
        <f t="shared" si="11"/>
        <v>0.2999999999992724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982.15</v>
      </c>
      <c r="D812" s="1">
        <f>'PR-RAS'!E819</f>
        <v>1501.8</v>
      </c>
      <c r="E812" s="1">
        <v>0</v>
      </c>
      <c r="F812" s="1">
        <v>0</v>
      </c>
      <c r="G812" s="2">
        <f t="shared" si="18"/>
        <v>3232.4432500000003</v>
      </c>
      <c r="H812" s="2">
        <f t="shared" si="19"/>
        <v>0.35000000000002274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5238.5200000000004</v>
      </c>
      <c r="D817" s="1">
        <f>'PR-RAS'!E824</f>
        <v>4420.2</v>
      </c>
      <c r="E817" s="1">
        <v>0</v>
      </c>
      <c r="F817" s="1">
        <v>0</v>
      </c>
      <c r="G817" s="2">
        <f t="shared" si="18"/>
        <v>11488.398719999999</v>
      </c>
      <c r="H817" s="2">
        <f t="shared" si="19"/>
        <v>0.67999999999938154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3876.42</v>
      </c>
      <c r="D822" s="1">
        <f>'PR-RAS'!E829</f>
        <v>4793.88</v>
      </c>
      <c r="E822" s="1">
        <v>0</v>
      </c>
      <c r="F822" s="1">
        <v>0</v>
      </c>
      <c r="G822" s="2">
        <f t="shared" si="18"/>
        <v>11054.091779999999</v>
      </c>
      <c r="H822" s="2">
        <f t="shared" si="19"/>
        <v>0.53999999999996362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2250</v>
      </c>
      <c r="E823" s="1">
        <v>0</v>
      </c>
      <c r="F823" s="1">
        <v>0</v>
      </c>
      <c r="G823" s="2">
        <f t="shared" si="18"/>
        <v>3699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24637.62</v>
      </c>
      <c r="D947" s="1">
        <f>'PR-RAS'!E954</f>
        <v>23641.23</v>
      </c>
      <c r="E947" s="1">
        <v>0</v>
      </c>
      <c r="F947" s="1">
        <v>0</v>
      </c>
      <c r="G947" s="2">
        <f t="shared" si="18"/>
        <v>68036.395680000001</v>
      </c>
      <c r="H947" s="2">
        <f t="shared" si="19"/>
        <v>0.61000000000058208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33722.67</v>
      </c>
      <c r="D961" s="1">
        <f>'PR-RAS'!E968</f>
        <v>35705.360000000001</v>
      </c>
      <c r="E961" s="1">
        <v>0</v>
      </c>
      <c r="F961" s="1">
        <v>0</v>
      </c>
      <c r="G961" s="2">
        <f t="shared" si="18"/>
        <v>100928.05439999999</v>
      </c>
      <c r="H961" s="2">
        <f t="shared" si="19"/>
        <v>0.69000000000232831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529856</v>
      </c>
      <c r="D1480" s="6"/>
      <c r="E1480" s="6">
        <v>0</v>
      </c>
      <c r="F1480" s="6">
        <v>0</v>
      </c>
      <c r="G1480" s="7">
        <f t="shared" ref="G1480:G1580" si="34">B1480/1000*C1480</f>
        <v>529.85599999999999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1119576.3700000001</v>
      </c>
      <c r="D1481" s="1">
        <v>0</v>
      </c>
      <c r="E1481" s="1">
        <v>0</v>
      </c>
      <c r="F1481" s="1">
        <v>0</v>
      </c>
      <c r="G1481" s="2">
        <f t="shared" si="34"/>
        <v>2239.1527400000004</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636936.99</v>
      </c>
      <c r="D1483" s="1">
        <v>0</v>
      </c>
      <c r="E1483" s="1">
        <v>0</v>
      </c>
      <c r="F1483" s="1">
        <v>0</v>
      </c>
      <c r="G1483" s="2">
        <f t="shared" si="34"/>
        <v>2547.7479600000001</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161807.26999999999</v>
      </c>
      <c r="D1484" s="1">
        <v>0</v>
      </c>
      <c r="E1484" s="1">
        <v>0</v>
      </c>
      <c r="F1484" s="1">
        <v>0</v>
      </c>
      <c r="G1484" s="2">
        <f t="shared" si="34"/>
        <v>809.03634999999997</v>
      </c>
      <c r="H1484" s="2">
        <f t="shared" si="35"/>
        <v>0.26999999998952262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394193.45</v>
      </c>
      <c r="D1485" s="1">
        <v>0</v>
      </c>
      <c r="E1485" s="1">
        <v>0</v>
      </c>
      <c r="F1485" s="1">
        <v>0</v>
      </c>
      <c r="G1485" s="2">
        <f t="shared" si="34"/>
        <v>2365.1606999999999</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1284.27</v>
      </c>
      <c r="D1486" s="1">
        <v>0</v>
      </c>
      <c r="E1486" s="1">
        <v>0</v>
      </c>
      <c r="F1486" s="1">
        <v>0</v>
      </c>
      <c r="G1486" s="2">
        <f t="shared" si="34"/>
        <v>8.9898900000000008</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14840.9</v>
      </c>
      <c r="D1489" s="1">
        <v>0</v>
      </c>
      <c r="E1489" s="1">
        <v>0</v>
      </c>
      <c r="F1489" s="1">
        <v>0</v>
      </c>
      <c r="G1489" s="2">
        <f t="shared" si="34"/>
        <v>148.40899999999999</v>
      </c>
      <c r="H1489" s="2">
        <f t="shared" si="35"/>
        <v>0.1000000000003638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64811.1</v>
      </c>
      <c r="D1491" s="1">
        <v>0</v>
      </c>
      <c r="E1491" s="1">
        <v>0</v>
      </c>
      <c r="F1491" s="1">
        <v>0</v>
      </c>
      <c r="G1491" s="2">
        <f t="shared" si="34"/>
        <v>777.73320000000001</v>
      </c>
      <c r="H1491" s="2">
        <f t="shared" si="35"/>
        <v>9.9999999998544808E-2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482639.38</v>
      </c>
      <c r="D1492" s="1">
        <v>0</v>
      </c>
      <c r="E1492" s="1">
        <v>0</v>
      </c>
      <c r="F1492" s="1">
        <v>0</v>
      </c>
      <c r="G1492" s="2">
        <f t="shared" si="34"/>
        <v>6274.3119399999996</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1281759.9800000002</v>
      </c>
      <c r="D1499" s="1">
        <v>0</v>
      </c>
      <c r="E1499" s="1">
        <v>0</v>
      </c>
      <c r="F1499" s="1">
        <v>0</v>
      </c>
      <c r="G1499" s="2">
        <f t="shared" si="34"/>
        <v>25635.199600000004</v>
      </c>
      <c r="H1499" s="2">
        <f t="shared" si="35"/>
        <v>1.9999999785795808E-2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649198.82999999996</v>
      </c>
      <c r="D1501" s="1">
        <v>0</v>
      </c>
      <c r="E1501" s="1">
        <v>0</v>
      </c>
      <c r="F1501" s="1">
        <v>0</v>
      </c>
      <c r="G1501" s="2">
        <f t="shared" si="34"/>
        <v>14282.374259999999</v>
      </c>
      <c r="H1501" s="2">
        <f t="shared" si="35"/>
        <v>0.17000000004190952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162500.22</v>
      </c>
      <c r="D1502" s="1">
        <v>0</v>
      </c>
      <c r="E1502" s="1">
        <v>0</v>
      </c>
      <c r="F1502" s="1">
        <v>0</v>
      </c>
      <c r="G1502" s="2">
        <f t="shared" si="34"/>
        <v>3737.50506</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396838.89</v>
      </c>
      <c r="D1503" s="1">
        <v>0</v>
      </c>
      <c r="E1503" s="1">
        <v>0</v>
      </c>
      <c r="F1503" s="1">
        <v>0</v>
      </c>
      <c r="G1503" s="2">
        <f t="shared" si="34"/>
        <v>9524.1333599999998</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1488.08</v>
      </c>
      <c r="D1504" s="1">
        <v>0</v>
      </c>
      <c r="E1504" s="1">
        <v>0</v>
      </c>
      <c r="F1504" s="1">
        <v>0</v>
      </c>
      <c r="G1504" s="2">
        <f t="shared" si="34"/>
        <v>37.201999999999998</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17545.400000000001</v>
      </c>
      <c r="D1507" s="1">
        <v>0</v>
      </c>
      <c r="E1507" s="1">
        <v>0</v>
      </c>
      <c r="F1507" s="1">
        <v>0</v>
      </c>
      <c r="G1507" s="2">
        <f t="shared" si="34"/>
        <v>491.27120000000008</v>
      </c>
      <c r="H1507" s="2">
        <f t="shared" si="35"/>
        <v>0.40000000000145519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70826.240000000005</v>
      </c>
      <c r="D1509" s="1">
        <v>0</v>
      </c>
      <c r="E1509" s="1">
        <v>0</v>
      </c>
      <c r="F1509" s="1">
        <v>0</v>
      </c>
      <c r="G1509" s="2">
        <f t="shared" si="34"/>
        <v>2124.7872000000002</v>
      </c>
      <c r="H1509" s="2">
        <f t="shared" si="35"/>
        <v>0.24000000000523869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573214.56000000006</v>
      </c>
      <c r="D1510" s="1">
        <v>0</v>
      </c>
      <c r="E1510" s="1">
        <v>0</v>
      </c>
      <c r="F1510" s="1">
        <v>0</v>
      </c>
      <c r="G1510" s="2">
        <f t="shared" si="34"/>
        <v>17769.65136</v>
      </c>
      <c r="H1510" s="2">
        <f t="shared" si="35"/>
        <v>0.43999999994412065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59346.59</v>
      </c>
      <c r="D1511" s="1">
        <v>0</v>
      </c>
      <c r="E1511" s="1">
        <v>0</v>
      </c>
      <c r="F1511" s="1">
        <v>0</v>
      </c>
      <c r="G1511" s="2">
        <f t="shared" si="34"/>
        <v>1899.09088</v>
      </c>
      <c r="H1511" s="2">
        <f t="shared" si="35"/>
        <v>0.41000000000349246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59346.59</v>
      </c>
      <c r="D1515" s="1">
        <v>0</v>
      </c>
      <c r="E1515" s="1">
        <v>0</v>
      </c>
      <c r="F1515" s="1">
        <v>0</v>
      </c>
      <c r="G1515" s="2">
        <f t="shared" si="34"/>
        <v>2136.4772399999997</v>
      </c>
      <c r="H1515" s="2">
        <f t="shared" si="35"/>
        <v>0.41000000000349246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367672.3899999999</v>
      </c>
      <c r="D1517" s="1">
        <v>0</v>
      </c>
      <c r="E1517" s="1">
        <v>0</v>
      </c>
      <c r="F1517" s="1">
        <v>0</v>
      </c>
      <c r="G1517" s="2">
        <f t="shared" si="34"/>
        <v>13971.550819999995</v>
      </c>
      <c r="H1517" s="2">
        <f t="shared" si="35"/>
        <v>0.38999999989755452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34863.229999999996</v>
      </c>
      <c r="D1518" s="1">
        <v>0</v>
      </c>
      <c r="E1518" s="1">
        <v>0</v>
      </c>
      <c r="F1518" s="1">
        <v>0</v>
      </c>
      <c r="G1518" s="2">
        <f t="shared" si="34"/>
        <v>1359.6659699999998</v>
      </c>
      <c r="H1518" s="2">
        <f t="shared" si="35"/>
        <v>0.22999999999592546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10577.23</v>
      </c>
      <c r="D1524" s="1">
        <v>0</v>
      </c>
      <c r="E1524" s="1">
        <v>0</v>
      </c>
      <c r="F1524" s="1">
        <v>0</v>
      </c>
      <c r="G1524" s="2">
        <f t="shared" si="34"/>
        <v>475.97534999999993</v>
      </c>
      <c r="H1524" s="2">
        <f t="shared" si="35"/>
        <v>0.22999999999956344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7574.31</v>
      </c>
      <c r="D1530" s="1">
        <v>0</v>
      </c>
      <c r="E1530" s="1">
        <v>0</v>
      </c>
      <c r="F1530" s="1">
        <v>0</v>
      </c>
      <c r="G1530" s="2">
        <f t="shared" si="34"/>
        <v>386.28980999999999</v>
      </c>
      <c r="H1530" s="2">
        <f t="shared" si="35"/>
        <v>0.31000000000040018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7574.31</v>
      </c>
      <c r="D1531" s="1">
        <v>0</v>
      </c>
      <c r="E1531" s="1">
        <v>0</v>
      </c>
      <c r="F1531" s="1">
        <v>0</v>
      </c>
      <c r="G1531" s="2">
        <f t="shared" si="34"/>
        <v>393.86412000000001</v>
      </c>
      <c r="H1531" s="2">
        <f t="shared" si="35"/>
        <v>0.31000000000040018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3002.92</v>
      </c>
      <c r="D1560" s="1">
        <v>0</v>
      </c>
      <c r="E1560" s="1">
        <v>0</v>
      </c>
      <c r="F1560" s="1">
        <v>0</v>
      </c>
      <c r="G1560" s="2">
        <f t="shared" si="34"/>
        <v>243.23652000000001</v>
      </c>
      <c r="H1560" s="2">
        <f t="shared" si="35"/>
        <v>7.999999999992724E-2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3002.92</v>
      </c>
      <c r="D1561" s="1">
        <v>0</v>
      </c>
      <c r="E1561" s="1">
        <v>0</v>
      </c>
      <c r="F1561" s="1">
        <v>0</v>
      </c>
      <c r="G1561" s="2">
        <f t="shared" si="34"/>
        <v>246.23944000000003</v>
      </c>
      <c r="H1561" s="2">
        <f t="shared" si="35"/>
        <v>7.999999999992724E-2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24286</v>
      </c>
      <c r="D1565" s="1">
        <v>0</v>
      </c>
      <c r="E1565" s="1">
        <v>0</v>
      </c>
      <c r="F1565" s="1">
        <v>0</v>
      </c>
      <c r="G1565" s="2">
        <f t="shared" si="34"/>
        <v>2088.596</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24286</v>
      </c>
      <c r="D1566" s="1">
        <v>0</v>
      </c>
      <c r="E1566" s="1">
        <v>0</v>
      </c>
      <c r="F1566" s="1">
        <v>0</v>
      </c>
      <c r="G1566" s="2">
        <f t="shared" si="34"/>
        <v>2112.8820000000001</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332809.16000000003</v>
      </c>
      <c r="D1576" s="1">
        <v>0</v>
      </c>
      <c r="E1576" s="1">
        <v>0</v>
      </c>
      <c r="F1576" s="1">
        <v>0</v>
      </c>
      <c r="G1576" s="2">
        <f t="shared" si="34"/>
        <v>32282.488520000003</v>
      </c>
      <c r="H1576" s="2">
        <f t="shared" si="35"/>
        <v>0.16000000003259629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70202.83</v>
      </c>
      <c r="D1578" s="1">
        <v>0</v>
      </c>
      <c r="E1578" s="1">
        <v>0</v>
      </c>
      <c r="F1578" s="1">
        <v>0</v>
      </c>
      <c r="G1578" s="2">
        <f t="shared" si="34"/>
        <v>6950.0801700000002</v>
      </c>
      <c r="H1578" s="2">
        <f t="shared" si="35"/>
        <v>0.16999999999825377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2552.5500000000002</v>
      </c>
      <c r="D1579" s="1">
        <v>0</v>
      </c>
      <c r="E1579" s="1">
        <v>0</v>
      </c>
      <c r="F1579" s="1">
        <v>0</v>
      </c>
      <c r="G1579" s="2">
        <f t="shared" si="34"/>
        <v>255.25500000000002</v>
      </c>
      <c r="H1579" s="2">
        <f t="shared" si="35"/>
        <v>0.4499999999998181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260053.78</v>
      </c>
      <c r="D1580" s="13">
        <v>0</v>
      </c>
      <c r="E1580" s="13">
        <v>0</v>
      </c>
      <c r="F1580" s="13">
        <v>0</v>
      </c>
      <c r="G1580" s="14">
        <f t="shared" si="34"/>
        <v>26265.431780000003</v>
      </c>
      <c r="H1580" s="14">
        <f t="shared" si="35"/>
        <v>0.22000000000116415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1388958.37</v>
      </c>
      <c r="I16" s="170">
        <f>'PR-RAS'!E6</f>
        <v>1663809.2500000002</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737905.33000000007</v>
      </c>
      <c r="I17" s="170">
        <f>'PR-RAS'!E151</f>
        <v>1023588.92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556654.97</v>
      </c>
      <c r="I18" s="170">
        <f>'PR-RAS'!E645</f>
        <v>428801.6700000001</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529856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367672.3899999999</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34863.229999999996</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332809.16000000003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55" zoomScaleNormal="100" workbookViewId="0">
      <selection activeCell="E242" sqref="E2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1388958.37</v>
      </c>
      <c r="E6" s="51">
        <f>E7+E44+E50+E82+E106+E124+E133+E139</f>
        <v>1663809.2500000002</v>
      </c>
      <c r="F6" s="52">
        <f t="shared" ref="F6:F131" si="0">IF(D6&lt;&gt;0,IF(E6/D6&gt;=100,"&gt;&gt;100",E6/D6*100),"-")</f>
        <v>119.7882734239184</v>
      </c>
    </row>
    <row r="7" spans="1:25" ht="12.75" customHeight="1" x14ac:dyDescent="0.2">
      <c r="A7" s="53">
        <v>61</v>
      </c>
      <c r="B7" s="294" t="s">
        <v>60</v>
      </c>
      <c r="C7" s="50" t="s">
        <v>61</v>
      </c>
      <c r="D7" s="51">
        <f t="shared" ref="D7:E7" si="1">D8+D17+D23+D29+D37+D40</f>
        <v>590837.72</v>
      </c>
      <c r="E7" s="51">
        <f t="shared" si="1"/>
        <v>665361.79</v>
      </c>
      <c r="F7" s="52">
        <f t="shared" si="0"/>
        <v>112.61328914477566</v>
      </c>
    </row>
    <row r="8" spans="1:25" ht="12.75" customHeight="1" x14ac:dyDescent="0.2">
      <c r="A8" s="53">
        <v>611</v>
      </c>
      <c r="B8" s="85" t="s">
        <v>62</v>
      </c>
      <c r="C8" s="50" t="s">
        <v>63</v>
      </c>
      <c r="D8" s="51">
        <f t="shared" ref="D8:E8" si="2">SUM(D9:D14)-D15-D16</f>
        <v>560600.26</v>
      </c>
      <c r="E8" s="51">
        <f t="shared" si="2"/>
        <v>630683.59000000008</v>
      </c>
      <c r="F8" s="52">
        <f t="shared" si="0"/>
        <v>112.50148010990935</v>
      </c>
    </row>
    <row r="9" spans="1:25" ht="12.75" customHeight="1" x14ac:dyDescent="0.2">
      <c r="A9" s="53">
        <v>6111</v>
      </c>
      <c r="B9" s="85" t="s">
        <v>64</v>
      </c>
      <c r="C9" s="50" t="s">
        <v>65</v>
      </c>
      <c r="D9" s="242">
        <v>625143.16</v>
      </c>
      <c r="E9" s="242">
        <v>736814.72</v>
      </c>
      <c r="F9" s="52">
        <f t="shared" si="0"/>
        <v>117.86335789069497</v>
      </c>
    </row>
    <row r="10" spans="1:25" ht="12.75" customHeight="1" x14ac:dyDescent="0.2">
      <c r="A10" s="53">
        <v>6112</v>
      </c>
      <c r="B10" s="85" t="s">
        <v>66</v>
      </c>
      <c r="C10" s="50" t="s">
        <v>67</v>
      </c>
      <c r="D10" s="242">
        <v>45997.32</v>
      </c>
      <c r="E10" s="242">
        <v>49736.38</v>
      </c>
      <c r="F10" s="52">
        <f t="shared" si="0"/>
        <v>108.12886489908541</v>
      </c>
    </row>
    <row r="11" spans="1:25" ht="12.75" customHeight="1" x14ac:dyDescent="0.2">
      <c r="A11" s="53">
        <v>6113</v>
      </c>
      <c r="B11" s="85" t="s">
        <v>68</v>
      </c>
      <c r="C11" s="50" t="s">
        <v>69</v>
      </c>
      <c r="D11" s="242">
        <v>2029.53</v>
      </c>
      <c r="E11" s="242">
        <v>2809.06</v>
      </c>
      <c r="F11" s="52">
        <f t="shared" si="0"/>
        <v>138.40938542421151</v>
      </c>
    </row>
    <row r="12" spans="1:25" ht="12.75" customHeight="1" x14ac:dyDescent="0.2">
      <c r="A12" s="53">
        <v>6114</v>
      </c>
      <c r="B12" s="85" t="s">
        <v>70</v>
      </c>
      <c r="C12" s="50" t="s">
        <v>71</v>
      </c>
      <c r="D12" s="242">
        <v>3495.31</v>
      </c>
      <c r="E12" s="242">
        <v>5153.41</v>
      </c>
      <c r="F12" s="52">
        <f t="shared" si="0"/>
        <v>147.43785243655068</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116065.06</v>
      </c>
      <c r="E15" s="242">
        <v>163829.98000000001</v>
      </c>
      <c r="F15" s="52">
        <f t="shared" si="0"/>
        <v>141.15357369392652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27366.080000000002</v>
      </c>
      <c r="E23" s="51">
        <f t="shared" si="4"/>
        <v>31409.49</v>
      </c>
      <c r="F23" s="52">
        <f t="shared" si="0"/>
        <v>114.7752619300974</v>
      </c>
    </row>
    <row r="24" spans="1:6" ht="12.75" customHeight="1" x14ac:dyDescent="0.2">
      <c r="A24" s="53">
        <v>6131</v>
      </c>
      <c r="B24" s="85" t="s">
        <v>94</v>
      </c>
      <c r="C24" s="50" t="s">
        <v>95</v>
      </c>
      <c r="D24" s="242">
        <v>842.43</v>
      </c>
      <c r="E24" s="242">
        <v>163.5</v>
      </c>
      <c r="F24" s="52">
        <f t="shared" si="0"/>
        <v>19.408140735728786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26523.65</v>
      </c>
      <c r="E27" s="242">
        <v>31245.99</v>
      </c>
      <c r="F27" s="52">
        <f t="shared" si="0"/>
        <v>117.80426147984913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2871.38</v>
      </c>
      <c r="E29" s="51">
        <f t="shared" si="5"/>
        <v>3268.71</v>
      </c>
      <c r="F29" s="52">
        <f t="shared" si="0"/>
        <v>113.83759725288884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2871.38</v>
      </c>
      <c r="E31" s="242">
        <v>3268.71</v>
      </c>
      <c r="F31" s="52">
        <f t="shared" si="0"/>
        <v>113.83759725288884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607227.56000000006</v>
      </c>
      <c r="E50" s="51">
        <f>E51+E54+E59+E62+E65+E68+E71+E74+E77</f>
        <v>598027.44000000006</v>
      </c>
      <c r="F50" s="52">
        <f t="shared" si="0"/>
        <v>98.484897490489402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323117.57</v>
      </c>
      <c r="E59" s="51">
        <f t="shared" si="12"/>
        <v>464571.32</v>
      </c>
      <c r="F59" s="52">
        <f t="shared" si="0"/>
        <v>143.77779580355227</v>
      </c>
    </row>
    <row r="60" spans="1:6" ht="24" x14ac:dyDescent="0.2">
      <c r="A60" s="53">
        <v>6331</v>
      </c>
      <c r="B60" s="86" t="s">
        <v>166</v>
      </c>
      <c r="C60" s="50" t="s">
        <v>167</v>
      </c>
      <c r="D60" s="242">
        <v>295245.78000000003</v>
      </c>
      <c r="E60" s="242">
        <v>451733.58</v>
      </c>
      <c r="F60" s="52">
        <f t="shared" si="0"/>
        <v>153.00255265291173</v>
      </c>
    </row>
    <row r="61" spans="1:6" ht="24" x14ac:dyDescent="0.2">
      <c r="A61" s="53">
        <v>6332</v>
      </c>
      <c r="B61" s="86" t="s">
        <v>168</v>
      </c>
      <c r="C61" s="50" t="s">
        <v>169</v>
      </c>
      <c r="D61" s="242">
        <v>27871.79</v>
      </c>
      <c r="E61" s="242">
        <v>12837.74</v>
      </c>
      <c r="F61" s="52">
        <f t="shared" si="0"/>
        <v>46.059976772213048</v>
      </c>
    </row>
    <row r="62" spans="1:6" ht="12.75" customHeight="1" x14ac:dyDescent="0.2">
      <c r="A62" s="53">
        <v>634</v>
      </c>
      <c r="B62" s="85" t="s">
        <v>170</v>
      </c>
      <c r="C62" s="50" t="s">
        <v>171</v>
      </c>
      <c r="D62" s="51">
        <f t="shared" ref="D62:E62" si="13">SUM(D63:D64)</f>
        <v>1895.28</v>
      </c>
      <c r="E62" s="51">
        <f t="shared" si="13"/>
        <v>5616.83</v>
      </c>
      <c r="F62" s="52">
        <f t="shared" si="0"/>
        <v>296.35884935207463</v>
      </c>
    </row>
    <row r="63" spans="1:6" ht="12.75" customHeight="1" x14ac:dyDescent="0.2">
      <c r="A63" s="53">
        <v>6341</v>
      </c>
      <c r="B63" s="85" t="s">
        <v>172</v>
      </c>
      <c r="C63" s="50" t="s">
        <v>173</v>
      </c>
      <c r="D63" s="242">
        <v>0</v>
      </c>
      <c r="E63" s="242">
        <v>5616.83</v>
      </c>
      <c r="F63" s="52" t="str">
        <f t="shared" si="0"/>
        <v>-</v>
      </c>
    </row>
    <row r="64" spans="1:6" ht="12.75" customHeight="1" x14ac:dyDescent="0.2">
      <c r="A64" s="53">
        <v>6342</v>
      </c>
      <c r="B64" s="85" t="s">
        <v>174</v>
      </c>
      <c r="C64" s="50" t="s">
        <v>175</v>
      </c>
      <c r="D64" s="242">
        <v>1895.28</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282214.71000000002</v>
      </c>
      <c r="E74" s="51">
        <f t="shared" si="17"/>
        <v>127839.29</v>
      </c>
      <c r="F74" s="52">
        <f t="shared" si="0"/>
        <v>45.298591983387396</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282214.71000000002</v>
      </c>
      <c r="E76" s="242">
        <v>127839.29</v>
      </c>
      <c r="F76" s="52">
        <f t="shared" si="0"/>
        <v>45.298591983387396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62779.01</v>
      </c>
      <c r="E82" s="51">
        <f t="shared" si="19"/>
        <v>70097.25</v>
      </c>
      <c r="F82" s="52">
        <f t="shared" si="0"/>
        <v>111.65714464117865</v>
      </c>
    </row>
    <row r="83" spans="1:6" ht="12.75" customHeight="1" x14ac:dyDescent="0.2">
      <c r="A83" s="53">
        <v>641</v>
      </c>
      <c r="B83" s="85" t="s">
        <v>212</v>
      </c>
      <c r="C83" s="50" t="s">
        <v>213</v>
      </c>
      <c r="D83" s="51">
        <f t="shared" ref="D83:E83" si="20">SUM(D84:D90)</f>
        <v>15.24</v>
      </c>
      <c r="E83" s="51">
        <f t="shared" si="20"/>
        <v>43.66</v>
      </c>
      <c r="F83" s="52">
        <f t="shared" si="0"/>
        <v>286.48293963254588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15.24</v>
      </c>
      <c r="E85" s="242">
        <v>43.66</v>
      </c>
      <c r="F85" s="52">
        <f t="shared" si="0"/>
        <v>286.48293963254588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62763.770000000004</v>
      </c>
      <c r="E91" s="51">
        <f t="shared" si="21"/>
        <v>70053.59</v>
      </c>
      <c r="F91" s="52">
        <f t="shared" si="0"/>
        <v>111.6146942734638</v>
      </c>
    </row>
    <row r="92" spans="1:6" ht="12.75" customHeight="1" x14ac:dyDescent="0.2">
      <c r="A92" s="53">
        <v>6421</v>
      </c>
      <c r="B92" s="85" t="s">
        <v>230</v>
      </c>
      <c r="C92" s="50" t="s">
        <v>231</v>
      </c>
      <c r="D92" s="242">
        <v>1407.86</v>
      </c>
      <c r="E92" s="242">
        <v>177.9</v>
      </c>
      <c r="F92" s="52">
        <f t="shared" si="0"/>
        <v>12.636199622121518</v>
      </c>
    </row>
    <row r="93" spans="1:6" ht="12.75" customHeight="1" x14ac:dyDescent="0.2">
      <c r="A93" s="53">
        <v>6422</v>
      </c>
      <c r="B93" s="85" t="s">
        <v>232</v>
      </c>
      <c r="C93" s="50" t="s">
        <v>233</v>
      </c>
      <c r="D93" s="242">
        <v>4467.17</v>
      </c>
      <c r="E93" s="242">
        <v>3628.41</v>
      </c>
      <c r="F93" s="52">
        <f t="shared" si="0"/>
        <v>81.22390685825701</v>
      </c>
    </row>
    <row r="94" spans="1:6" ht="12.75" customHeight="1" x14ac:dyDescent="0.2">
      <c r="A94" s="53">
        <v>6423</v>
      </c>
      <c r="B94" s="85" t="s">
        <v>234</v>
      </c>
      <c r="C94" s="50" t="s">
        <v>235</v>
      </c>
      <c r="D94" s="242">
        <v>48271.01</v>
      </c>
      <c r="E94" s="242">
        <v>58087.32</v>
      </c>
      <c r="F94" s="52">
        <f t="shared" si="0"/>
        <v>120.33582889605997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8617.73</v>
      </c>
      <c r="E97" s="242">
        <v>8159.96</v>
      </c>
      <c r="F97" s="52">
        <f t="shared" si="0"/>
        <v>94.688044299368869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120245.46</v>
      </c>
      <c r="E106" s="51">
        <f t="shared" si="23"/>
        <v>126539.87</v>
      </c>
      <c r="F106" s="52">
        <f t="shared" si="0"/>
        <v>105.2346342223648</v>
      </c>
    </row>
    <row r="107" spans="1:6" ht="12.75" customHeight="1" x14ac:dyDescent="0.2">
      <c r="A107" s="53">
        <v>651</v>
      </c>
      <c r="B107" s="85" t="s">
        <v>260</v>
      </c>
      <c r="C107" s="50" t="s">
        <v>261</v>
      </c>
      <c r="D107" s="51">
        <f t="shared" ref="D107:E107" si="24">SUM(D108:D111)</f>
        <v>14762.76</v>
      </c>
      <c r="E107" s="51">
        <f t="shared" si="24"/>
        <v>25026.78</v>
      </c>
      <c r="F107" s="52">
        <f t="shared" si="0"/>
        <v>169.52643001715126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11882.79</v>
      </c>
      <c r="E109" s="242">
        <v>20855.419999999998</v>
      </c>
      <c r="F109" s="52">
        <f t="shared" si="0"/>
        <v>175.50945527102638</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2879.97</v>
      </c>
      <c r="E111" s="242">
        <v>4171.3599999999997</v>
      </c>
      <c r="F111" s="52">
        <f t="shared" si="0"/>
        <v>144.840397643031</v>
      </c>
    </row>
    <row r="112" spans="1:6" ht="12.75" customHeight="1" x14ac:dyDescent="0.2">
      <c r="A112" s="53">
        <v>652</v>
      </c>
      <c r="B112" s="85" t="s">
        <v>270</v>
      </c>
      <c r="C112" s="50" t="s">
        <v>271</v>
      </c>
      <c r="D112" s="51">
        <f t="shared" ref="D112:E112" si="25">SUM(D113:D119)</f>
        <v>40689.410000000003</v>
      </c>
      <c r="E112" s="51">
        <f t="shared" si="25"/>
        <v>17900.739999999998</v>
      </c>
      <c r="F112" s="52">
        <f t="shared" si="0"/>
        <v>43.993609147933078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876.49</v>
      </c>
      <c r="E114" s="242">
        <v>861.31</v>
      </c>
      <c r="F114" s="52">
        <f t="shared" si="0"/>
        <v>98.268092048968043</v>
      </c>
    </row>
    <row r="115" spans="1:6" ht="12.75" customHeight="1" x14ac:dyDescent="0.2">
      <c r="A115" s="53">
        <v>6524</v>
      </c>
      <c r="B115" s="85" t="s">
        <v>276</v>
      </c>
      <c r="C115" s="50" t="s">
        <v>277</v>
      </c>
      <c r="D115" s="242">
        <v>19634.46</v>
      </c>
      <c r="E115" s="242">
        <v>9226.4</v>
      </c>
      <c r="F115" s="52">
        <f t="shared" si="0"/>
        <v>46.990851798317856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20178.46</v>
      </c>
      <c r="E117" s="242">
        <v>7813.03</v>
      </c>
      <c r="F117" s="52">
        <f t="shared" si="0"/>
        <v>38.719654522694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64793.29</v>
      </c>
      <c r="E120" s="51">
        <f t="shared" si="26"/>
        <v>83612.350000000006</v>
      </c>
      <c r="F120" s="52">
        <f t="shared" si="0"/>
        <v>129.04476682693533</v>
      </c>
    </row>
    <row r="121" spans="1:6" ht="12.75" customHeight="1" x14ac:dyDescent="0.2">
      <c r="A121" s="53">
        <v>6531</v>
      </c>
      <c r="B121" s="85" t="s">
        <v>288</v>
      </c>
      <c r="C121" s="50" t="s">
        <v>289</v>
      </c>
      <c r="D121" s="242">
        <v>24999.83</v>
      </c>
      <c r="E121" s="242">
        <v>43514.93</v>
      </c>
      <c r="F121" s="52">
        <f t="shared" si="0"/>
        <v>174.06090361414456</v>
      </c>
    </row>
    <row r="122" spans="1:6" ht="12.75" customHeight="1" x14ac:dyDescent="0.2">
      <c r="A122" s="53">
        <v>6532</v>
      </c>
      <c r="B122" s="85" t="s">
        <v>290</v>
      </c>
      <c r="C122" s="50" t="s">
        <v>291</v>
      </c>
      <c r="D122" s="242">
        <v>39793.46</v>
      </c>
      <c r="E122" s="242">
        <v>40097.42</v>
      </c>
      <c r="F122" s="52">
        <f t="shared" si="0"/>
        <v>100.76384410905712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7433.34</v>
      </c>
      <c r="E124" s="51">
        <f t="shared" si="27"/>
        <v>202430.12000000002</v>
      </c>
      <c r="F124" s="52">
        <f t="shared" si="0"/>
        <v>2723.2727145536196</v>
      </c>
    </row>
    <row r="125" spans="1:6" ht="12.75" customHeight="1" x14ac:dyDescent="0.2">
      <c r="A125" s="53">
        <v>661</v>
      </c>
      <c r="B125" s="86" t="s">
        <v>296</v>
      </c>
      <c r="C125" s="50" t="s">
        <v>297</v>
      </c>
      <c r="D125" s="51">
        <f t="shared" ref="D125:E125" si="28">SUM(D126:D127)</f>
        <v>5220.2299999999996</v>
      </c>
      <c r="E125" s="51">
        <f t="shared" si="28"/>
        <v>5452.67</v>
      </c>
      <c r="F125" s="52">
        <f t="shared" si="0"/>
        <v>104.45267737245294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5220.2299999999996</v>
      </c>
      <c r="E127" s="242">
        <v>5452.67</v>
      </c>
      <c r="F127" s="52">
        <f t="shared" si="0"/>
        <v>104.45267737245294</v>
      </c>
    </row>
    <row r="128" spans="1:6" ht="24" x14ac:dyDescent="0.2">
      <c r="A128" s="53">
        <v>663</v>
      </c>
      <c r="B128" s="231" t="s">
        <v>302</v>
      </c>
      <c r="C128" s="50" t="s">
        <v>303</v>
      </c>
      <c r="D128" s="51">
        <f t="shared" ref="D128:E128" si="29">SUM(D129:D132)</f>
        <v>2213.11</v>
      </c>
      <c r="E128" s="51">
        <f t="shared" si="29"/>
        <v>196977.45</v>
      </c>
      <c r="F128" s="52">
        <f t="shared" si="0"/>
        <v>8900.4816751087837</v>
      </c>
    </row>
    <row r="129" spans="1:6" ht="12.75" customHeight="1" x14ac:dyDescent="0.2">
      <c r="A129" s="53">
        <v>6631</v>
      </c>
      <c r="B129" s="86" t="s">
        <v>304</v>
      </c>
      <c r="C129" s="50" t="s">
        <v>305</v>
      </c>
      <c r="D129" s="242">
        <v>913.11</v>
      </c>
      <c r="E129" s="242">
        <v>7977.45</v>
      </c>
      <c r="F129" s="52">
        <f t="shared" si="0"/>
        <v>873.65706212833061</v>
      </c>
    </row>
    <row r="130" spans="1:6" ht="12.75" customHeight="1" x14ac:dyDescent="0.2">
      <c r="A130" s="53">
        <v>6632</v>
      </c>
      <c r="B130" s="232" t="s">
        <v>306</v>
      </c>
      <c r="C130" s="50" t="s">
        <v>307</v>
      </c>
      <c r="D130" s="242">
        <v>1300</v>
      </c>
      <c r="E130" s="242">
        <v>189000</v>
      </c>
      <c r="F130" s="52" t="str">
        <f t="shared" si="0"/>
        <v>&gt;&gt;100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435.28</v>
      </c>
      <c r="E139" s="51">
        <f t="shared" si="33"/>
        <v>1352.78</v>
      </c>
      <c r="F139" s="52">
        <f t="shared" si="31"/>
        <v>310.78386326043005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435.28</v>
      </c>
      <c r="E150" s="242">
        <v>1352.78</v>
      </c>
      <c r="F150" s="52">
        <f t="shared" si="31"/>
        <v>310.78386326043005</v>
      </c>
    </row>
    <row r="151" spans="1:6" ht="12.75" customHeight="1" x14ac:dyDescent="0.2">
      <c r="A151" s="53">
        <v>3</v>
      </c>
      <c r="B151" s="85" t="s">
        <v>348</v>
      </c>
      <c r="C151" s="50" t="s">
        <v>56</v>
      </c>
      <c r="D151" s="51">
        <f t="shared" ref="D151:E151" si="35">D152+D163+D196+D215+D224+D252+D263</f>
        <v>737905.33000000007</v>
      </c>
      <c r="E151" s="51">
        <f t="shared" si="35"/>
        <v>1023588.92</v>
      </c>
      <c r="F151" s="52">
        <f t="shared" si="31"/>
        <v>138.71547993832758</v>
      </c>
    </row>
    <row r="152" spans="1:6" ht="12.75" customHeight="1" x14ac:dyDescent="0.2">
      <c r="A152" s="53">
        <v>31</v>
      </c>
      <c r="B152" s="85" t="s">
        <v>349</v>
      </c>
      <c r="C152" s="50" t="s">
        <v>350</v>
      </c>
      <c r="D152" s="51">
        <f t="shared" ref="D152:E152" si="36">D153+D158+D159</f>
        <v>154164.61000000002</v>
      </c>
      <c r="E152" s="51">
        <f t="shared" si="36"/>
        <v>170885.62</v>
      </c>
      <c r="F152" s="52">
        <f t="shared" si="31"/>
        <v>110.84620523478117</v>
      </c>
    </row>
    <row r="153" spans="1:6" ht="12.75" customHeight="1" x14ac:dyDescent="0.2">
      <c r="A153" s="53">
        <v>311</v>
      </c>
      <c r="B153" s="85" t="s">
        <v>351</v>
      </c>
      <c r="C153" s="50" t="s">
        <v>352</v>
      </c>
      <c r="D153" s="51">
        <f t="shared" ref="D153:E153" si="37">SUM(D154:D157)</f>
        <v>115404.89</v>
      </c>
      <c r="E153" s="51">
        <f t="shared" si="37"/>
        <v>120721.49</v>
      </c>
      <c r="F153" s="52">
        <f t="shared" si="31"/>
        <v>104.6069105043989</v>
      </c>
    </row>
    <row r="154" spans="1:6" ht="12.75" customHeight="1" x14ac:dyDescent="0.2">
      <c r="A154" s="53">
        <v>3111</v>
      </c>
      <c r="B154" s="85" t="s">
        <v>353</v>
      </c>
      <c r="C154" s="50" t="s">
        <v>354</v>
      </c>
      <c r="D154" s="242">
        <v>115404.89</v>
      </c>
      <c r="E154" s="242">
        <v>120721.49</v>
      </c>
      <c r="F154" s="52">
        <f t="shared" si="31"/>
        <v>104.6069105043989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19717.900000000001</v>
      </c>
      <c r="E158" s="242">
        <v>32027.38</v>
      </c>
      <c r="F158" s="52">
        <f t="shared" si="31"/>
        <v>162.42794618088132</v>
      </c>
    </row>
    <row r="159" spans="1:6" ht="12.75" customHeight="1" x14ac:dyDescent="0.2">
      <c r="A159" s="53">
        <v>313</v>
      </c>
      <c r="B159" s="85" t="s">
        <v>363</v>
      </c>
      <c r="C159" s="50" t="s">
        <v>364</v>
      </c>
      <c r="D159" s="51">
        <f t="shared" ref="D159:E159" si="38">SUM(D160:D162)</f>
        <v>19041.82</v>
      </c>
      <c r="E159" s="51">
        <f t="shared" si="38"/>
        <v>18136.75</v>
      </c>
      <c r="F159" s="52">
        <f t="shared" si="31"/>
        <v>95.246935429491515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19041.82</v>
      </c>
      <c r="E161" s="242">
        <v>18136.75</v>
      </c>
      <c r="F161" s="52">
        <f t="shared" si="31"/>
        <v>95.246935429491515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247959.94000000003</v>
      </c>
      <c r="E163" s="51">
        <f t="shared" si="39"/>
        <v>434432.7900000001</v>
      </c>
      <c r="F163" s="52">
        <f t="shared" si="31"/>
        <v>175.20281300277782</v>
      </c>
    </row>
    <row r="164" spans="1:6" ht="12.75" customHeight="1" x14ac:dyDescent="0.2">
      <c r="A164" s="53">
        <v>321</v>
      </c>
      <c r="B164" s="85" t="s">
        <v>372</v>
      </c>
      <c r="C164" s="50" t="s">
        <v>373</v>
      </c>
      <c r="D164" s="51">
        <f t="shared" ref="D164:E164" si="40">SUM(D165:D168)</f>
        <v>8068.28</v>
      </c>
      <c r="E164" s="51">
        <f t="shared" si="40"/>
        <v>14911.54</v>
      </c>
      <c r="F164" s="52">
        <f t="shared" si="31"/>
        <v>184.81683828523555</v>
      </c>
    </row>
    <row r="165" spans="1:6" ht="12.75" customHeight="1" x14ac:dyDescent="0.2">
      <c r="A165" s="53">
        <v>3211</v>
      </c>
      <c r="B165" s="85" t="s">
        <v>374</v>
      </c>
      <c r="C165" s="50" t="s">
        <v>375</v>
      </c>
      <c r="D165" s="242">
        <v>101.16</v>
      </c>
      <c r="E165" s="242">
        <v>3373.5</v>
      </c>
      <c r="F165" s="52">
        <f t="shared" si="31"/>
        <v>3334.8161328588376</v>
      </c>
    </row>
    <row r="166" spans="1:6" ht="12.75" customHeight="1" x14ac:dyDescent="0.2">
      <c r="A166" s="53">
        <v>3212</v>
      </c>
      <c r="B166" s="85" t="s">
        <v>376</v>
      </c>
      <c r="C166" s="50" t="s">
        <v>377</v>
      </c>
      <c r="D166" s="242">
        <v>6822.48</v>
      </c>
      <c r="E166" s="242">
        <v>6977.52</v>
      </c>
      <c r="F166" s="52">
        <f t="shared" si="31"/>
        <v>102.27248742392796</v>
      </c>
    </row>
    <row r="167" spans="1:6" ht="12.75" customHeight="1" x14ac:dyDescent="0.2">
      <c r="A167" s="53">
        <v>3213</v>
      </c>
      <c r="B167" s="85" t="s">
        <v>378</v>
      </c>
      <c r="C167" s="50" t="s">
        <v>379</v>
      </c>
      <c r="D167" s="242">
        <v>1069.04</v>
      </c>
      <c r="E167" s="242">
        <v>4069.52</v>
      </c>
      <c r="F167" s="52">
        <f t="shared" si="31"/>
        <v>380.67050811943426</v>
      </c>
    </row>
    <row r="168" spans="1:6" ht="12.75" customHeight="1" x14ac:dyDescent="0.2">
      <c r="A168" s="53">
        <v>3214</v>
      </c>
      <c r="B168" s="85" t="s">
        <v>380</v>
      </c>
      <c r="C168" s="50" t="s">
        <v>381</v>
      </c>
      <c r="D168" s="242">
        <v>75.599999999999994</v>
      </c>
      <c r="E168" s="242">
        <v>491</v>
      </c>
      <c r="F168" s="52">
        <f t="shared" si="31"/>
        <v>649.47089947089955</v>
      </c>
    </row>
    <row r="169" spans="1:6" ht="12.75" customHeight="1" x14ac:dyDescent="0.2">
      <c r="A169" s="53">
        <v>322</v>
      </c>
      <c r="B169" s="85" t="s">
        <v>382</v>
      </c>
      <c r="C169" s="50" t="s">
        <v>383</v>
      </c>
      <c r="D169" s="51">
        <f t="shared" ref="D169:E169" si="41">SUM(D170:D176)</f>
        <v>35842.65</v>
      </c>
      <c r="E169" s="51">
        <f t="shared" si="41"/>
        <v>47118.53</v>
      </c>
      <c r="F169" s="52">
        <f t="shared" si="31"/>
        <v>131.45939265093401</v>
      </c>
    </row>
    <row r="170" spans="1:6" ht="12.75" customHeight="1" x14ac:dyDescent="0.2">
      <c r="A170" s="53">
        <v>3221</v>
      </c>
      <c r="B170" s="85" t="s">
        <v>384</v>
      </c>
      <c r="C170" s="50" t="s">
        <v>385</v>
      </c>
      <c r="D170" s="242">
        <v>2692.24</v>
      </c>
      <c r="E170" s="242">
        <v>3648.08</v>
      </c>
      <c r="F170" s="52">
        <f t="shared" si="31"/>
        <v>135.50352123139098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21942.94</v>
      </c>
      <c r="E172" s="242">
        <v>25467.41</v>
      </c>
      <c r="F172" s="52">
        <f t="shared" si="31"/>
        <v>116.06197710972185</v>
      </c>
    </row>
    <row r="173" spans="1:6" ht="12.75" customHeight="1" x14ac:dyDescent="0.2">
      <c r="A173" s="53">
        <v>3224</v>
      </c>
      <c r="B173" s="85" t="s">
        <v>390</v>
      </c>
      <c r="C173" s="50" t="s">
        <v>391</v>
      </c>
      <c r="D173" s="242">
        <v>8614.44</v>
      </c>
      <c r="E173" s="242">
        <v>12962.96</v>
      </c>
      <c r="F173" s="52">
        <f t="shared" si="31"/>
        <v>150.47942756580809</v>
      </c>
    </row>
    <row r="174" spans="1:6" ht="12.75" customHeight="1" x14ac:dyDescent="0.2">
      <c r="A174" s="53">
        <v>3225</v>
      </c>
      <c r="B174" s="85" t="s">
        <v>392</v>
      </c>
      <c r="C174" s="50" t="s">
        <v>393</v>
      </c>
      <c r="D174" s="242">
        <v>1965.77</v>
      </c>
      <c r="E174" s="242">
        <v>4351.08</v>
      </c>
      <c r="F174" s="52">
        <f t="shared" si="31"/>
        <v>221.34227300243671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627.26</v>
      </c>
      <c r="E176" s="242">
        <v>689</v>
      </c>
      <c r="F176" s="52">
        <f t="shared" si="31"/>
        <v>109.84280840480822</v>
      </c>
    </row>
    <row r="177" spans="1:6" ht="12.75" customHeight="1" x14ac:dyDescent="0.2">
      <c r="A177" s="53">
        <v>323</v>
      </c>
      <c r="B177" s="85" t="s">
        <v>398</v>
      </c>
      <c r="C177" s="50" t="s">
        <v>399</v>
      </c>
      <c r="D177" s="51">
        <f t="shared" ref="D177:E177" si="42">SUM(D178:D186)</f>
        <v>184468.47000000003</v>
      </c>
      <c r="E177" s="51">
        <f t="shared" si="42"/>
        <v>350191.72000000009</v>
      </c>
      <c r="F177" s="52">
        <f t="shared" si="31"/>
        <v>189.83825257508778</v>
      </c>
    </row>
    <row r="178" spans="1:6" ht="12.75" customHeight="1" x14ac:dyDescent="0.2">
      <c r="A178" s="53">
        <v>3231</v>
      </c>
      <c r="B178" s="85" t="s">
        <v>400</v>
      </c>
      <c r="C178" s="50" t="s">
        <v>401</v>
      </c>
      <c r="D178" s="242">
        <v>3480.07</v>
      </c>
      <c r="E178" s="242">
        <v>3893.68</v>
      </c>
      <c r="F178" s="52">
        <f t="shared" si="31"/>
        <v>111.88510575936689</v>
      </c>
    </row>
    <row r="179" spans="1:6" ht="12.75" customHeight="1" x14ac:dyDescent="0.2">
      <c r="A179" s="53">
        <v>3232</v>
      </c>
      <c r="B179" s="85" t="s">
        <v>402</v>
      </c>
      <c r="C179" s="50" t="s">
        <v>403</v>
      </c>
      <c r="D179" s="242">
        <v>100276.94</v>
      </c>
      <c r="E179" s="242">
        <v>248188</v>
      </c>
      <c r="F179" s="52">
        <f t="shared" si="31"/>
        <v>247.50256639263225</v>
      </c>
    </row>
    <row r="180" spans="1:6" ht="12.75" customHeight="1" x14ac:dyDescent="0.2">
      <c r="A180" s="53">
        <v>3233</v>
      </c>
      <c r="B180" s="85" t="s">
        <v>404</v>
      </c>
      <c r="C180" s="50" t="s">
        <v>405</v>
      </c>
      <c r="D180" s="242">
        <v>18209.77</v>
      </c>
      <c r="E180" s="242">
        <v>16380.64</v>
      </c>
      <c r="F180" s="52">
        <f t="shared" si="31"/>
        <v>89.955227331262279</v>
      </c>
    </row>
    <row r="181" spans="1:6" ht="12.75" customHeight="1" x14ac:dyDescent="0.2">
      <c r="A181" s="53">
        <v>3234</v>
      </c>
      <c r="B181" s="85" t="s">
        <v>406</v>
      </c>
      <c r="C181" s="50" t="s">
        <v>407</v>
      </c>
      <c r="D181" s="242">
        <v>10459.14</v>
      </c>
      <c r="E181" s="242">
        <v>8789.33</v>
      </c>
      <c r="F181" s="52">
        <f t="shared" si="31"/>
        <v>84.03492065313209</v>
      </c>
    </row>
    <row r="182" spans="1:6" ht="12.75" customHeight="1" x14ac:dyDescent="0.2">
      <c r="A182" s="53">
        <v>3235</v>
      </c>
      <c r="B182" s="85" t="s">
        <v>408</v>
      </c>
      <c r="C182" s="50" t="s">
        <v>409</v>
      </c>
      <c r="D182" s="242">
        <v>28.2</v>
      </c>
      <c r="E182" s="242">
        <v>0</v>
      </c>
      <c r="F182" s="52">
        <f t="shared" si="31"/>
        <v>0</v>
      </c>
    </row>
    <row r="183" spans="1:6" ht="12.75" customHeight="1" x14ac:dyDescent="0.2">
      <c r="A183" s="53">
        <v>3236</v>
      </c>
      <c r="B183" s="85" t="s">
        <v>410</v>
      </c>
      <c r="C183" s="50" t="s">
        <v>411</v>
      </c>
      <c r="D183" s="242">
        <v>3347.56</v>
      </c>
      <c r="E183" s="242">
        <v>4057.28</v>
      </c>
      <c r="F183" s="52">
        <f t="shared" si="31"/>
        <v>121.20111364695481</v>
      </c>
    </row>
    <row r="184" spans="1:6" ht="12.75" customHeight="1" x14ac:dyDescent="0.2">
      <c r="A184" s="53">
        <v>3237</v>
      </c>
      <c r="B184" s="85" t="s">
        <v>412</v>
      </c>
      <c r="C184" s="50" t="s">
        <v>413</v>
      </c>
      <c r="D184" s="242">
        <v>27775.81</v>
      </c>
      <c r="E184" s="242">
        <v>30463.73</v>
      </c>
      <c r="F184" s="52">
        <f t="shared" si="31"/>
        <v>109.6771975326732</v>
      </c>
    </row>
    <row r="185" spans="1:6" ht="12.75" customHeight="1" x14ac:dyDescent="0.2">
      <c r="A185" s="53">
        <v>3238</v>
      </c>
      <c r="B185" s="85" t="s">
        <v>414</v>
      </c>
      <c r="C185" s="50" t="s">
        <v>415</v>
      </c>
      <c r="D185" s="242">
        <v>7962.16</v>
      </c>
      <c r="E185" s="242">
        <v>9556.09</v>
      </c>
      <c r="F185" s="52">
        <f t="shared" si="31"/>
        <v>120.01881399017353</v>
      </c>
    </row>
    <row r="186" spans="1:6" ht="12.75" customHeight="1" x14ac:dyDescent="0.2">
      <c r="A186" s="53">
        <v>3239</v>
      </c>
      <c r="B186" s="85" t="s">
        <v>416</v>
      </c>
      <c r="C186" s="50" t="s">
        <v>417</v>
      </c>
      <c r="D186" s="242">
        <v>12928.82</v>
      </c>
      <c r="E186" s="242">
        <v>28862.97</v>
      </c>
      <c r="F186" s="52">
        <f t="shared" si="31"/>
        <v>223.24519948456242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19580.539999999997</v>
      </c>
      <c r="E188" s="51">
        <f t="shared" si="43"/>
        <v>22211</v>
      </c>
      <c r="F188" s="52">
        <f t="shared" si="31"/>
        <v>113.43405238057787</v>
      </c>
    </row>
    <row r="189" spans="1:6" ht="12.75" customHeight="1" x14ac:dyDescent="0.2">
      <c r="A189" s="53">
        <v>3291</v>
      </c>
      <c r="B189" s="232" t="s">
        <v>422</v>
      </c>
      <c r="C189" s="50" t="s">
        <v>423</v>
      </c>
      <c r="D189" s="242">
        <v>4551.3599999999997</v>
      </c>
      <c r="E189" s="310">
        <v>5161.74</v>
      </c>
      <c r="F189" s="52">
        <f t="shared" si="31"/>
        <v>113.41093651128453</v>
      </c>
    </row>
    <row r="190" spans="1:6" ht="12.75" customHeight="1" x14ac:dyDescent="0.2">
      <c r="A190" s="53">
        <v>3292</v>
      </c>
      <c r="B190" s="85" t="s">
        <v>424</v>
      </c>
      <c r="C190" s="50" t="s">
        <v>425</v>
      </c>
      <c r="D190" s="242">
        <v>1047.44</v>
      </c>
      <c r="E190" s="242">
        <v>1196.18</v>
      </c>
      <c r="F190" s="52">
        <f t="shared" si="31"/>
        <v>114.20033605743527</v>
      </c>
    </row>
    <row r="191" spans="1:6" ht="12.75" customHeight="1" x14ac:dyDescent="0.2">
      <c r="A191" s="53">
        <v>3293</v>
      </c>
      <c r="B191" s="85" t="s">
        <v>426</v>
      </c>
      <c r="C191" s="50" t="s">
        <v>427</v>
      </c>
      <c r="D191" s="242">
        <v>1884.23</v>
      </c>
      <c r="E191" s="242">
        <v>3165.76</v>
      </c>
      <c r="F191" s="52">
        <f t="shared" si="31"/>
        <v>168.0134590787749</v>
      </c>
    </row>
    <row r="192" spans="1:6" ht="12.75" customHeight="1" x14ac:dyDescent="0.2">
      <c r="A192" s="53">
        <v>3294</v>
      </c>
      <c r="B192" s="85" t="s">
        <v>428</v>
      </c>
      <c r="C192" s="50" t="s">
        <v>429</v>
      </c>
      <c r="D192" s="242">
        <v>5111.55</v>
      </c>
      <c r="E192" s="242">
        <v>4863.6099999999997</v>
      </c>
      <c r="F192" s="52">
        <f t="shared" si="31"/>
        <v>95.149416517494672</v>
      </c>
    </row>
    <row r="193" spans="1:6" ht="12.75" customHeight="1" x14ac:dyDescent="0.2">
      <c r="A193" s="53">
        <v>3295</v>
      </c>
      <c r="B193" s="85" t="s">
        <v>430</v>
      </c>
      <c r="C193" s="50" t="s">
        <v>431</v>
      </c>
      <c r="D193" s="242">
        <v>1956.99</v>
      </c>
      <c r="E193" s="242">
        <v>2443.7800000000002</v>
      </c>
      <c r="F193" s="52">
        <f t="shared" si="31"/>
        <v>124.87442449884773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5028.97</v>
      </c>
      <c r="E195" s="242">
        <v>5379.93</v>
      </c>
      <c r="F195" s="52">
        <f t="shared" si="31"/>
        <v>106.97876503538497</v>
      </c>
    </row>
    <row r="196" spans="1:6" ht="12.75" customHeight="1" x14ac:dyDescent="0.2">
      <c r="A196" s="53">
        <v>34</v>
      </c>
      <c r="B196" s="232" t="s">
        <v>436</v>
      </c>
      <c r="C196" s="50" t="s">
        <v>437</v>
      </c>
      <c r="D196" s="51">
        <f t="shared" ref="D196:E196" si="44">D197+D202+D210</f>
        <v>3410.8599999999997</v>
      </c>
      <c r="E196" s="51">
        <f t="shared" si="44"/>
        <v>4111.8500000000004</v>
      </c>
      <c r="F196" s="52">
        <f t="shared" si="31"/>
        <v>120.55170836680486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1991.37</v>
      </c>
      <c r="E202" s="51">
        <f t="shared" si="46"/>
        <v>2684.05</v>
      </c>
      <c r="F202" s="52">
        <f t="shared" si="31"/>
        <v>134.78409336286077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1991.37</v>
      </c>
      <c r="E204" s="242">
        <v>2684.05</v>
      </c>
      <c r="F204" s="52">
        <f t="shared" si="31"/>
        <v>134.78409336286077</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1419.4899999999998</v>
      </c>
      <c r="E210" s="51">
        <f t="shared" si="47"/>
        <v>1427.8</v>
      </c>
      <c r="F210" s="52">
        <f t="shared" si="31"/>
        <v>100.5854215246321</v>
      </c>
    </row>
    <row r="211" spans="1:6" ht="12.75" customHeight="1" x14ac:dyDescent="0.2">
      <c r="A211" s="53">
        <v>3431</v>
      </c>
      <c r="B211" s="232" t="s">
        <v>466</v>
      </c>
      <c r="C211" s="50" t="s">
        <v>467</v>
      </c>
      <c r="D211" s="242">
        <v>1293.1199999999999</v>
      </c>
      <c r="E211" s="242">
        <v>1284.27</v>
      </c>
      <c r="F211" s="52">
        <f t="shared" si="31"/>
        <v>99.31560876020788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126.37</v>
      </c>
      <c r="E214" s="242">
        <v>143.53</v>
      </c>
      <c r="F214" s="52">
        <f t="shared" si="31"/>
        <v>113.57917227189998</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210323</v>
      </c>
      <c r="E224" s="51">
        <f t="shared" si="51"/>
        <v>263046.3</v>
      </c>
      <c r="F224" s="52">
        <f t="shared" ref="F224:F235" si="52">IF(D224&lt;&gt;0,IF(E224/D224&gt;=100,"&gt;&gt;100",E224/D224*100),"-")</f>
        <v>125.06777670535318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3318</v>
      </c>
      <c r="E231" s="51">
        <f t="shared" si="55"/>
        <v>6546.3</v>
      </c>
      <c r="F231" s="52">
        <f t="shared" si="52"/>
        <v>197.29656419529837</v>
      </c>
    </row>
    <row r="232" spans="1:6" ht="12.75" customHeight="1" x14ac:dyDescent="0.2">
      <c r="A232" s="53">
        <v>3631</v>
      </c>
      <c r="B232" s="85" t="s">
        <v>508</v>
      </c>
      <c r="C232" s="50" t="s">
        <v>509</v>
      </c>
      <c r="D232" s="242">
        <v>3318</v>
      </c>
      <c r="E232" s="242">
        <v>3320</v>
      </c>
      <c r="F232" s="52">
        <f t="shared" si="52"/>
        <v>100.06027727546716</v>
      </c>
    </row>
    <row r="233" spans="1:6" ht="12.75" customHeight="1" x14ac:dyDescent="0.2">
      <c r="A233" s="53">
        <v>3632</v>
      </c>
      <c r="B233" s="85" t="s">
        <v>510</v>
      </c>
      <c r="C233" s="50" t="s">
        <v>511</v>
      </c>
      <c r="D233" s="242">
        <v>0</v>
      </c>
      <c r="E233" s="242">
        <v>3226.3</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207005</v>
      </c>
      <c r="E240" s="51">
        <f t="shared" si="58"/>
        <v>256500</v>
      </c>
      <c r="F240" s="52">
        <f t="shared" ref="F240:F243" si="59">IF(D240&lt;&gt;0,IF(E240/D240&gt;=100,"&gt;&gt;100",E240/D240*100),"-")</f>
        <v>123.91005048187242</v>
      </c>
    </row>
    <row r="241" spans="1:6" ht="24" x14ac:dyDescent="0.2">
      <c r="A241" s="53">
        <v>3672</v>
      </c>
      <c r="B241" s="85" t="s">
        <v>526</v>
      </c>
      <c r="C241" s="50" t="s">
        <v>527</v>
      </c>
      <c r="D241" s="242">
        <v>207005</v>
      </c>
      <c r="E241" s="242">
        <v>256500</v>
      </c>
      <c r="F241" s="52">
        <f t="shared" si="59"/>
        <v>123.91005048187242</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15219.67</v>
      </c>
      <c r="E252" s="51">
        <f t="shared" si="63"/>
        <v>28042.7</v>
      </c>
      <c r="F252" s="52">
        <f t="shared" ref="F252:F258" si="64">IF(D252&lt;&gt;0,IF(E252/D252&gt;=100,"&gt;&gt;100",E252/D252*100),"-")</f>
        <v>184.25300942793109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15219.67</v>
      </c>
      <c r="E259" s="51">
        <f t="shared" si="66"/>
        <v>28042.7</v>
      </c>
      <c r="F259" s="52">
        <f t="shared" ref="F259:F262" si="67">IF(D259&lt;&gt;0,IF(E259/D259&gt;=100,"&gt;&gt;100",E259/D259*100),"-")</f>
        <v>184.25300942793109</v>
      </c>
    </row>
    <row r="260" spans="1:6" ht="12.75" customHeight="1" x14ac:dyDescent="0.2">
      <c r="A260" s="53">
        <v>3721</v>
      </c>
      <c r="B260" s="85" t="s">
        <v>560</v>
      </c>
      <c r="C260" s="50" t="s">
        <v>561</v>
      </c>
      <c r="D260" s="242">
        <v>9981.15</v>
      </c>
      <c r="E260" s="242">
        <v>23622.5</v>
      </c>
      <c r="F260" s="52">
        <f t="shared" si="67"/>
        <v>236.67112507075839</v>
      </c>
    </row>
    <row r="261" spans="1:6" ht="12.75" customHeight="1" x14ac:dyDescent="0.2">
      <c r="A261" s="53">
        <v>3722</v>
      </c>
      <c r="B261" s="85" t="s">
        <v>562</v>
      </c>
      <c r="C261" s="50" t="s">
        <v>563</v>
      </c>
      <c r="D261" s="242">
        <v>5238.5200000000004</v>
      </c>
      <c r="E261" s="242">
        <v>4420.2</v>
      </c>
      <c r="F261" s="52">
        <f t="shared" si="67"/>
        <v>84.378794010522043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106827.25</v>
      </c>
      <c r="E263" s="51">
        <f t="shared" si="68"/>
        <v>123069.65999999999</v>
      </c>
      <c r="F263" s="52">
        <f t="shared" ref="F263:F267" si="69">IF(D263&lt;&gt;0,IF(E263/D263&gt;=100,"&gt;&gt;100",E263/D263*100),"-")</f>
        <v>115.20436967159596</v>
      </c>
    </row>
    <row r="264" spans="1:6" ht="12.75" customHeight="1" x14ac:dyDescent="0.2">
      <c r="A264" s="53">
        <v>381</v>
      </c>
      <c r="B264" s="85" t="s">
        <v>568</v>
      </c>
      <c r="C264" s="50" t="s">
        <v>569</v>
      </c>
      <c r="D264" s="51">
        <f t="shared" ref="D264:E264" si="70">SUM(D265:D267)</f>
        <v>106827.25</v>
      </c>
      <c r="E264" s="51">
        <f t="shared" si="70"/>
        <v>120819.65999999999</v>
      </c>
      <c r="F264" s="52">
        <f t="shared" si="69"/>
        <v>113.09816549616318</v>
      </c>
    </row>
    <row r="265" spans="1:6" ht="12.75" customHeight="1" x14ac:dyDescent="0.2">
      <c r="A265" s="53">
        <v>3811</v>
      </c>
      <c r="B265" s="85" t="s">
        <v>570</v>
      </c>
      <c r="C265" s="50" t="s">
        <v>571</v>
      </c>
      <c r="D265" s="242">
        <v>105569.98</v>
      </c>
      <c r="E265" s="242">
        <v>119838.48</v>
      </c>
      <c r="F265" s="52">
        <f t="shared" si="69"/>
        <v>113.515679362637</v>
      </c>
    </row>
    <row r="266" spans="1:6" ht="12.75" customHeight="1" x14ac:dyDescent="0.2">
      <c r="A266" s="53">
        <v>3812</v>
      </c>
      <c r="B266" s="85" t="s">
        <v>572</v>
      </c>
      <c r="C266" s="50" t="s">
        <v>573</v>
      </c>
      <c r="D266" s="242">
        <v>1257.27</v>
      </c>
      <c r="E266" s="242">
        <v>981.18</v>
      </c>
      <c r="F266" s="52">
        <f t="shared" si="69"/>
        <v>78.040516356868451</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2250</v>
      </c>
      <c r="F279" s="52" t="str">
        <f t="shared" si="74"/>
        <v>-</v>
      </c>
    </row>
    <row r="280" spans="1:6" ht="24" x14ac:dyDescent="0.2">
      <c r="A280" s="53">
        <v>3861</v>
      </c>
      <c r="B280" s="85" t="s">
        <v>599</v>
      </c>
      <c r="C280" s="50" t="s">
        <v>600</v>
      </c>
      <c r="D280" s="242">
        <v>0</v>
      </c>
      <c r="E280" s="242">
        <v>2250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737905.33000000007</v>
      </c>
      <c r="E289" s="51">
        <f t="shared" si="79"/>
        <v>1023588.92</v>
      </c>
      <c r="F289" s="52">
        <f t="shared" si="76"/>
        <v>138.71547993832758</v>
      </c>
    </row>
    <row r="290" spans="1:6" ht="12.75" customHeight="1" x14ac:dyDescent="0.2">
      <c r="A290" s="53" t="s">
        <v>609</v>
      </c>
      <c r="B290" s="85" t="s">
        <v>620</v>
      </c>
      <c r="C290" s="50" t="s">
        <v>621</v>
      </c>
      <c r="D290" s="51">
        <f>IF(D6&gt;=D289,D6-D289,0)</f>
        <v>651053.04</v>
      </c>
      <c r="E290" s="51">
        <f>IF(E6&gt;=E289,E6-E289,0)</f>
        <v>640220.33000000019</v>
      </c>
      <c r="F290" s="52">
        <f t="shared" si="76"/>
        <v>98.336124810967803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212083.34</v>
      </c>
      <c r="E292" s="242">
        <v>1197688.01</v>
      </c>
      <c r="F292" s="52">
        <f t="shared" si="76"/>
        <v>564.72517360392385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111214.59</v>
      </c>
      <c r="E294" s="242">
        <v>68683.16</v>
      </c>
      <c r="F294" s="52">
        <f t="shared" si="76"/>
        <v>61.757328782131914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19129.39</v>
      </c>
      <c r="E298" s="51">
        <f t="shared" si="80"/>
        <v>34663.47</v>
      </c>
      <c r="F298" s="52">
        <f t="shared" ref="F298:F418" si="81">IF(D298&lt;&gt;0,IF(E298/D298&gt;=100,"&gt;&gt;100",E298/D298*100),"-")</f>
        <v>181.20530764441523</v>
      </c>
    </row>
    <row r="299" spans="1:6" ht="12.75" customHeight="1" x14ac:dyDescent="0.2">
      <c r="A299" s="53">
        <v>71</v>
      </c>
      <c r="B299" s="85" t="s">
        <v>637</v>
      </c>
      <c r="C299" s="50" t="s">
        <v>638</v>
      </c>
      <c r="D299" s="51">
        <f t="shared" ref="D299:E299" si="82">D300+D304</f>
        <v>16973.39</v>
      </c>
      <c r="E299" s="51">
        <f t="shared" si="82"/>
        <v>30334.47</v>
      </c>
      <c r="F299" s="52">
        <f t="shared" si="81"/>
        <v>178.71780475202655</v>
      </c>
    </row>
    <row r="300" spans="1:6" ht="24" x14ac:dyDescent="0.2">
      <c r="A300" s="53">
        <v>711</v>
      </c>
      <c r="B300" s="85" t="s">
        <v>639</v>
      </c>
      <c r="C300" s="50" t="s">
        <v>640</v>
      </c>
      <c r="D300" s="51">
        <f t="shared" ref="D300:E300" si="83">SUM(D301:D303)</f>
        <v>16973.39</v>
      </c>
      <c r="E300" s="51">
        <f t="shared" si="83"/>
        <v>30334.47</v>
      </c>
      <c r="F300" s="52">
        <f t="shared" si="81"/>
        <v>178.71780475202655</v>
      </c>
    </row>
    <row r="301" spans="1:6" ht="12.75" customHeight="1" x14ac:dyDescent="0.2">
      <c r="A301" s="53">
        <v>7111</v>
      </c>
      <c r="B301" s="85" t="s">
        <v>641</v>
      </c>
      <c r="C301" s="50" t="s">
        <v>642</v>
      </c>
      <c r="D301" s="242">
        <v>16973.39</v>
      </c>
      <c r="E301" s="242">
        <v>30334.47</v>
      </c>
      <c r="F301" s="52">
        <f t="shared" si="81"/>
        <v>178.71780475202655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2156</v>
      </c>
      <c r="E311" s="51">
        <f t="shared" si="85"/>
        <v>4329</v>
      </c>
      <c r="F311" s="52">
        <f t="shared" si="81"/>
        <v>200.78849721706865</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280</v>
      </c>
      <c r="E326" s="51">
        <f t="shared" si="88"/>
        <v>0</v>
      </c>
      <c r="F326" s="52">
        <f t="shared" si="81"/>
        <v>0</v>
      </c>
    </row>
    <row r="327" spans="1:6" ht="12.75" customHeight="1" x14ac:dyDescent="0.2">
      <c r="A327" s="53">
        <v>7231</v>
      </c>
      <c r="B327" s="85" t="s">
        <v>693</v>
      </c>
      <c r="C327" s="50" t="s">
        <v>694</v>
      </c>
      <c r="D327" s="242">
        <v>280</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1876</v>
      </c>
      <c r="E336" s="51">
        <f t="shared" si="90"/>
        <v>4329</v>
      </c>
      <c r="F336" s="52">
        <f t="shared" si="81"/>
        <v>230.75692963752664</v>
      </c>
    </row>
    <row r="337" spans="1:6" ht="12.75" customHeight="1" x14ac:dyDescent="0.2">
      <c r="A337" s="53">
        <v>7251</v>
      </c>
      <c r="B337" s="85" t="s">
        <v>713</v>
      </c>
      <c r="C337" s="50" t="s">
        <v>714</v>
      </c>
      <c r="D337" s="242">
        <v>1876</v>
      </c>
      <c r="E337" s="242">
        <v>4329</v>
      </c>
      <c r="F337" s="52">
        <f t="shared" si="81"/>
        <v>230.75692963752664</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300973.18000000005</v>
      </c>
      <c r="E350" s="51">
        <f t="shared" si="95"/>
        <v>672015.35999999999</v>
      </c>
      <c r="F350" s="52">
        <f t="shared" si="81"/>
        <v>223.28081193148171</v>
      </c>
    </row>
    <row r="351" spans="1:6" ht="12.75" customHeight="1" x14ac:dyDescent="0.2">
      <c r="A351" s="53">
        <v>41</v>
      </c>
      <c r="B351" s="85" t="s">
        <v>741</v>
      </c>
      <c r="C351" s="50" t="s">
        <v>742</v>
      </c>
      <c r="D351" s="51">
        <f t="shared" ref="D351:E351" si="96">D352+D356</f>
        <v>10998.56</v>
      </c>
      <c r="E351" s="51">
        <f t="shared" si="96"/>
        <v>16675</v>
      </c>
      <c r="F351" s="52">
        <f t="shared" si="81"/>
        <v>151.61075631719063</v>
      </c>
    </row>
    <row r="352" spans="1:6" ht="12.75" customHeight="1" x14ac:dyDescent="0.2">
      <c r="A352" s="53">
        <v>411</v>
      </c>
      <c r="B352" s="85" t="s">
        <v>743</v>
      </c>
      <c r="C352" s="50" t="s">
        <v>744</v>
      </c>
      <c r="D352" s="51">
        <f t="shared" ref="D352:E352" si="97">SUM(D353:D355)</f>
        <v>10998.56</v>
      </c>
      <c r="E352" s="51">
        <f t="shared" si="97"/>
        <v>16675</v>
      </c>
      <c r="F352" s="52">
        <f t="shared" si="81"/>
        <v>151.61075631719063</v>
      </c>
    </row>
    <row r="353" spans="1:6" ht="12.75" customHeight="1" x14ac:dyDescent="0.2">
      <c r="A353" s="53">
        <v>4111</v>
      </c>
      <c r="B353" s="85" t="s">
        <v>641</v>
      </c>
      <c r="C353" s="50" t="s">
        <v>745</v>
      </c>
      <c r="D353" s="242">
        <v>10998.56</v>
      </c>
      <c r="E353" s="242">
        <v>16675</v>
      </c>
      <c r="F353" s="52">
        <f t="shared" si="81"/>
        <v>151.61075631719063</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213178.59000000003</v>
      </c>
      <c r="E363" s="51">
        <f t="shared" si="99"/>
        <v>613534.1</v>
      </c>
      <c r="F363" s="52">
        <f t="shared" si="81"/>
        <v>287.80286988482283</v>
      </c>
    </row>
    <row r="364" spans="1:6" ht="12.75" customHeight="1" x14ac:dyDescent="0.2">
      <c r="A364" s="53">
        <v>421</v>
      </c>
      <c r="B364" s="85" t="s">
        <v>759</v>
      </c>
      <c r="C364" s="50" t="s">
        <v>760</v>
      </c>
      <c r="D364" s="51">
        <f t="shared" ref="D364:E364" si="100">SUM(D365:D368)</f>
        <v>188778.65000000002</v>
      </c>
      <c r="E364" s="51">
        <f t="shared" si="100"/>
        <v>542212.67999999993</v>
      </c>
      <c r="F364" s="52">
        <f t="shared" si="81"/>
        <v>287.22139924191634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7410.43</v>
      </c>
      <c r="E366" s="242">
        <v>258403.15</v>
      </c>
      <c r="F366" s="52">
        <f t="shared" si="81"/>
        <v>3487.0196466331913</v>
      </c>
    </row>
    <row r="367" spans="1:6" ht="12.75" customHeight="1" x14ac:dyDescent="0.2">
      <c r="A367" s="53">
        <v>4213</v>
      </c>
      <c r="B367" s="85" t="s">
        <v>669</v>
      </c>
      <c r="C367" s="50" t="s">
        <v>763</v>
      </c>
      <c r="D367" s="242">
        <v>100518.76</v>
      </c>
      <c r="E367" s="242">
        <v>35649.839999999997</v>
      </c>
      <c r="F367" s="52">
        <f t="shared" si="81"/>
        <v>35.465857318574159</v>
      </c>
    </row>
    <row r="368" spans="1:6" ht="12.75" customHeight="1" x14ac:dyDescent="0.2">
      <c r="A368" s="53">
        <v>4214</v>
      </c>
      <c r="B368" s="85" t="s">
        <v>671</v>
      </c>
      <c r="C368" s="50" t="s">
        <v>764</v>
      </c>
      <c r="D368" s="242">
        <v>80849.460000000006</v>
      </c>
      <c r="E368" s="242">
        <v>248159.69</v>
      </c>
      <c r="F368" s="52">
        <f t="shared" si="81"/>
        <v>306.94044215013923</v>
      </c>
    </row>
    <row r="369" spans="1:6" ht="12.75" customHeight="1" x14ac:dyDescent="0.2">
      <c r="A369" s="53">
        <v>422</v>
      </c>
      <c r="B369" s="85" t="s">
        <v>765</v>
      </c>
      <c r="C369" s="50" t="s">
        <v>766</v>
      </c>
      <c r="D369" s="51">
        <f t="shared" ref="D369:E369" si="101">SUM(D370:D377)</f>
        <v>24399.94</v>
      </c>
      <c r="E369" s="51">
        <f t="shared" si="101"/>
        <v>57821.42</v>
      </c>
      <c r="F369" s="52">
        <f t="shared" si="81"/>
        <v>236.97361550889062</v>
      </c>
    </row>
    <row r="370" spans="1:6" ht="12.75" customHeight="1" x14ac:dyDescent="0.2">
      <c r="A370" s="53">
        <v>4221</v>
      </c>
      <c r="B370" s="85" t="s">
        <v>675</v>
      </c>
      <c r="C370" s="50" t="s">
        <v>767</v>
      </c>
      <c r="D370" s="242">
        <v>2250</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22149.94</v>
      </c>
      <c r="E376" s="242">
        <v>57821.42</v>
      </c>
      <c r="F376" s="52">
        <f t="shared" si="81"/>
        <v>261.04549267402081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13500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13500</v>
      </c>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76796.03</v>
      </c>
      <c r="E402" s="51">
        <f t="shared" si="109"/>
        <v>41806.26</v>
      </c>
      <c r="F402" s="52">
        <f t="shared" si="81"/>
        <v>54.438048425159479</v>
      </c>
    </row>
    <row r="403" spans="1:6" ht="12.75" customHeight="1" x14ac:dyDescent="0.2">
      <c r="A403" s="53">
        <v>451</v>
      </c>
      <c r="B403" s="85" t="s">
        <v>812</v>
      </c>
      <c r="C403" s="50" t="s">
        <v>813</v>
      </c>
      <c r="D403" s="242">
        <v>76796.03</v>
      </c>
      <c r="E403" s="242">
        <v>41806.26</v>
      </c>
      <c r="F403" s="52">
        <f t="shared" si="81"/>
        <v>54.438048425159479</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281843.79000000004</v>
      </c>
      <c r="E408" s="51">
        <f t="shared" si="111"/>
        <v>637351.89</v>
      </c>
      <c r="F408" s="52">
        <f t="shared" si="81"/>
        <v>226.13657373823989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716591.89</v>
      </c>
      <c r="F410" s="52" t="str">
        <f t="shared" si="81"/>
        <v>-</v>
      </c>
    </row>
    <row r="411" spans="1:6" ht="12.75" customHeight="1" x14ac:dyDescent="0.2">
      <c r="A411" s="53">
        <v>97</v>
      </c>
      <c r="B411" s="85" t="s">
        <v>828</v>
      </c>
      <c r="C411" s="50" t="s">
        <v>829</v>
      </c>
      <c r="D411" s="242">
        <v>1313.48</v>
      </c>
      <c r="E411" s="242">
        <v>9784.35</v>
      </c>
      <c r="F411" s="52">
        <f t="shared" si="81"/>
        <v>744.91808021439226</v>
      </c>
    </row>
    <row r="412" spans="1:6" ht="12.75" customHeight="1" x14ac:dyDescent="0.2">
      <c r="A412" s="53" t="s">
        <v>609</v>
      </c>
      <c r="B412" s="85" t="s">
        <v>830</v>
      </c>
      <c r="C412" s="50" t="s">
        <v>831</v>
      </c>
      <c r="D412" s="51">
        <f>D6+D298</f>
        <v>1408087.76</v>
      </c>
      <c r="E412" s="51">
        <f>E6+E298</f>
        <v>1698472.7200000002</v>
      </c>
      <c r="F412" s="52">
        <f t="shared" si="81"/>
        <v>120.62264641800454</v>
      </c>
    </row>
    <row r="413" spans="1:6" ht="12.75" customHeight="1" x14ac:dyDescent="0.2">
      <c r="A413" s="53" t="s">
        <v>609</v>
      </c>
      <c r="B413" s="85" t="s">
        <v>832</v>
      </c>
      <c r="C413" s="50" t="s">
        <v>833</v>
      </c>
      <c r="D413" s="51">
        <f t="shared" ref="D413:E413" si="112">D289+D350</f>
        <v>1038878.5100000001</v>
      </c>
      <c r="E413" s="51">
        <f t="shared" si="112"/>
        <v>1695604.28</v>
      </c>
      <c r="F413" s="52">
        <f t="shared" si="81"/>
        <v>163.21487678092404</v>
      </c>
    </row>
    <row r="414" spans="1:6" ht="12.75" customHeight="1" x14ac:dyDescent="0.2">
      <c r="A414" s="53" t="s">
        <v>609</v>
      </c>
      <c r="B414" s="85" t="s">
        <v>834</v>
      </c>
      <c r="C414" s="50" t="s">
        <v>835</v>
      </c>
      <c r="D414" s="51">
        <f t="shared" ref="D414:E414" si="113">IF(D412&gt;=D413,D412-D413,0)</f>
        <v>369209.24999999988</v>
      </c>
      <c r="E414" s="51">
        <f t="shared" si="113"/>
        <v>2868.440000000177</v>
      </c>
      <c r="F414" s="52">
        <f t="shared" si="81"/>
        <v>0.77691444621178318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212083.34</v>
      </c>
      <c r="E416" s="51">
        <f t="shared" si="115"/>
        <v>481096.12</v>
      </c>
      <c r="F416" s="52">
        <f t="shared" si="81"/>
        <v>226.84295711299151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112528.06999999999</v>
      </c>
      <c r="E418" s="62">
        <f t="shared" si="117"/>
        <v>78467.510000000009</v>
      </c>
      <c r="F418" s="57">
        <f t="shared" si="81"/>
        <v>69.73149899398436</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58360.289999999994</v>
      </c>
      <c r="E528" s="51">
        <f t="shared" si="148"/>
        <v>59346.59</v>
      </c>
      <c r="F528" s="52">
        <f t="shared" si="119"/>
        <v>101.69001901806863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58360.289999999994</v>
      </c>
      <c r="E593" s="51">
        <f t="shared" si="167"/>
        <v>59346.59</v>
      </c>
      <c r="F593" s="52">
        <f t="shared" si="119"/>
        <v>101.69001901806863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24637.62</v>
      </c>
      <c r="E605" s="51">
        <f t="shared" si="171"/>
        <v>23641.23</v>
      </c>
      <c r="F605" s="52">
        <f t="shared" si="119"/>
        <v>95.955818784444276</v>
      </c>
    </row>
    <row r="606" spans="1:6" ht="24" x14ac:dyDescent="0.2">
      <c r="A606" s="53">
        <v>5443</v>
      </c>
      <c r="B606" s="85" t="s">
        <v>1210</v>
      </c>
      <c r="C606" s="50" t="s">
        <v>1211</v>
      </c>
      <c r="D606" s="242">
        <v>24637.62</v>
      </c>
      <c r="E606" s="242">
        <v>23641.23</v>
      </c>
      <c r="F606" s="52">
        <f t="shared" si="119"/>
        <v>95.955818784444276</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33722.67</v>
      </c>
      <c r="E617" s="51">
        <f t="shared" si="173"/>
        <v>35705.360000000001</v>
      </c>
      <c r="F617" s="52">
        <f t="shared" si="119"/>
        <v>105.87939804291891</v>
      </c>
    </row>
    <row r="618" spans="1:6" ht="12.75" customHeight="1" x14ac:dyDescent="0.2">
      <c r="A618" s="53">
        <v>5471</v>
      </c>
      <c r="B618" s="85" t="s">
        <v>1234</v>
      </c>
      <c r="C618" s="50" t="s">
        <v>1235</v>
      </c>
      <c r="D618" s="242">
        <v>33722.67</v>
      </c>
      <c r="E618" s="242">
        <v>35705.360000000001</v>
      </c>
      <c r="F618" s="52">
        <f t="shared" si="119"/>
        <v>105.87939804291891</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58360.289999999994</v>
      </c>
      <c r="E636" s="51">
        <f t="shared" si="179"/>
        <v>59346.59</v>
      </c>
      <c r="F636" s="52">
        <f t="shared" si="119"/>
        <v>101.69001901806863</v>
      </c>
    </row>
    <row r="637" spans="1:6" ht="12.75" customHeight="1" x14ac:dyDescent="0.2">
      <c r="A637" s="53">
        <v>92213</v>
      </c>
      <c r="B637" s="85" t="s">
        <v>1272</v>
      </c>
      <c r="C637" s="50" t="s">
        <v>1273</v>
      </c>
      <c r="D637" s="242">
        <v>33722.67</v>
      </c>
      <c r="E637" s="242">
        <v>4183.7</v>
      </c>
      <c r="F637" s="52">
        <f t="shared" si="119"/>
        <v>12.406194408687094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1408087.76</v>
      </c>
      <c r="E639" s="51">
        <f t="shared" si="180"/>
        <v>1698472.7200000002</v>
      </c>
      <c r="F639" s="52">
        <f t="shared" si="119"/>
        <v>120.62264641800454</v>
      </c>
    </row>
    <row r="640" spans="1:6" ht="12.75" customHeight="1" x14ac:dyDescent="0.2">
      <c r="A640" s="53" t="s">
        <v>609</v>
      </c>
      <c r="B640" s="85" t="s">
        <v>1278</v>
      </c>
      <c r="C640" s="50" t="s">
        <v>1279</v>
      </c>
      <c r="D640" s="51">
        <f t="shared" ref="D640:E640" si="181">D413+D528</f>
        <v>1097238.8</v>
      </c>
      <c r="E640" s="51">
        <f t="shared" si="181"/>
        <v>1754950.87</v>
      </c>
      <c r="F640" s="52">
        <f t="shared" si="119"/>
        <v>159.94247286916939</v>
      </c>
    </row>
    <row r="641" spans="1:6" ht="12.75" customHeight="1" x14ac:dyDescent="0.2">
      <c r="A641" s="53" t="s">
        <v>609</v>
      </c>
      <c r="B641" s="85" t="s">
        <v>1280</v>
      </c>
      <c r="C641" s="50" t="s">
        <v>1281</v>
      </c>
      <c r="D641" s="51">
        <f t="shared" ref="D641:E641" si="182">IF(D639&gt;=D640,D639-D640,0)</f>
        <v>310848.95999999996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56478.149999999907</v>
      </c>
      <c r="F642" s="52" t="str">
        <f t="shared" si="119"/>
        <v>-</v>
      </c>
    </row>
    <row r="643" spans="1:6" ht="24" x14ac:dyDescent="0.2">
      <c r="A643" s="60" t="s">
        <v>1284</v>
      </c>
      <c r="B643" s="85" t="s">
        <v>1285</v>
      </c>
      <c r="C643" s="61" t="s">
        <v>1284</v>
      </c>
      <c r="D643" s="51">
        <f t="shared" ref="D643:E643" si="184">IF(D416-D417+D637-D638&gt;=0,D416-D417+D637-D638,0)</f>
        <v>245806.01</v>
      </c>
      <c r="E643" s="51">
        <f t="shared" si="184"/>
        <v>485279.82</v>
      </c>
      <c r="F643" s="52">
        <f t="shared" si="119"/>
        <v>197.42390350829908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556654.97</v>
      </c>
      <c r="E645" s="51">
        <f t="shared" si="186"/>
        <v>428801.6700000001</v>
      </c>
      <c r="F645" s="52">
        <f t="shared" si="119"/>
        <v>77.031858711330671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392744.84</v>
      </c>
      <c r="E649" s="242">
        <v>647393.49</v>
      </c>
      <c r="F649" s="52">
        <f t="shared" ref="F649:F724" si="188">IF(D649&lt;&gt;0,IF(E649/D649&gt;=100,"&gt;&gt;100",E649/D649*100),"-")</f>
        <v>164.83819112683949</v>
      </c>
    </row>
    <row r="650" spans="1:6" ht="12.75" customHeight="1" x14ac:dyDescent="0.2">
      <c r="A650" s="53" t="s">
        <v>1297</v>
      </c>
      <c r="B650" s="85" t="s">
        <v>1298</v>
      </c>
      <c r="C650" s="50" t="s">
        <v>1297</v>
      </c>
      <c r="D650" s="242">
        <v>1470443.96</v>
      </c>
      <c r="E650" s="242">
        <v>1586854.48</v>
      </c>
      <c r="F650" s="52">
        <f t="shared" si="188"/>
        <v>107.91669204448975</v>
      </c>
    </row>
    <row r="651" spans="1:6" ht="12.75" customHeight="1" x14ac:dyDescent="0.2">
      <c r="A651" s="53" t="s">
        <v>1299</v>
      </c>
      <c r="B651" s="85" t="s">
        <v>1300</v>
      </c>
      <c r="C651" s="50" t="s">
        <v>1299</v>
      </c>
      <c r="D651" s="242">
        <v>1278185.72</v>
      </c>
      <c r="E651" s="242">
        <v>1747391.64</v>
      </c>
      <c r="F651" s="52">
        <f t="shared" si="188"/>
        <v>136.70874370275391</v>
      </c>
    </row>
    <row r="652" spans="1:6" ht="24" x14ac:dyDescent="0.2">
      <c r="A652" s="53">
        <v>11</v>
      </c>
      <c r="B652" s="85" t="s">
        <v>1301</v>
      </c>
      <c r="C652" s="50" t="s">
        <v>1302</v>
      </c>
      <c r="D652" s="51">
        <f t="shared" ref="D652:E652" si="189">+D649+D650-D651</f>
        <v>585003.08000000007</v>
      </c>
      <c r="E652" s="51">
        <f t="shared" si="189"/>
        <v>486856.32999999984</v>
      </c>
      <c r="F652" s="52">
        <f t="shared" si="188"/>
        <v>83.222866108670701</v>
      </c>
    </row>
    <row r="653" spans="1:6" ht="24" x14ac:dyDescent="0.2">
      <c r="A653" s="53" t="s">
        <v>609</v>
      </c>
      <c r="B653" s="85" t="s">
        <v>1303</v>
      </c>
      <c r="C653" s="50" t="s">
        <v>1304</v>
      </c>
      <c r="D653" s="262">
        <v>10</v>
      </c>
      <c r="E653" s="262">
        <v>9</v>
      </c>
      <c r="F653" s="52">
        <f t="shared" si="188"/>
        <v>90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10</v>
      </c>
      <c r="E655" s="262">
        <v>9</v>
      </c>
      <c r="F655" s="52">
        <f t="shared" si="188"/>
        <v>90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842.43</v>
      </c>
      <c r="E658" s="242">
        <v>163.5</v>
      </c>
      <c r="F658" s="52">
        <f t="shared" si="188"/>
        <v>19.408140735728786</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295245.78000000003</v>
      </c>
      <c r="E661" s="242">
        <v>451733.58</v>
      </c>
      <c r="F661" s="52">
        <f t="shared" si="188"/>
        <v>153.00255265291173</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27871.79</v>
      </c>
      <c r="E665" s="242">
        <v>12837.74</v>
      </c>
      <c r="F665" s="52">
        <f t="shared" si="188"/>
        <v>46.059976772213048</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5616.83</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1895.28</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282214.71000000002</v>
      </c>
      <c r="E698" s="242">
        <v>127839.29</v>
      </c>
      <c r="F698" s="52">
        <f t="shared" si="188"/>
        <v>45.298591983387396</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18846.77</v>
      </c>
      <c r="E710" s="242">
        <v>7356.73</v>
      </c>
      <c r="F710" s="52">
        <f t="shared" si="188"/>
        <v>39.034434017075604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1328.38</v>
      </c>
      <c r="E712" s="242">
        <v>456.14</v>
      </c>
      <c r="F712" s="52">
        <f t="shared" si="188"/>
        <v>34.338065914873752</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v>6950.99</v>
      </c>
      <c r="F716" s="52">
        <f t="shared" si="188"/>
        <v>523.71763961303145</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6822.48</v>
      </c>
      <c r="E718" s="242">
        <v>6977.52</v>
      </c>
      <c r="F718" s="52">
        <f t="shared" si="188"/>
        <v>102.27248742392796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1162</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2137.2399999999998</v>
      </c>
      <c r="E725" s="242">
        <v>3594.9</v>
      </c>
      <c r="F725" s="52">
        <f t="shared" ref="F725:F979" si="190">IF(D725&lt;&gt;0,IF(E725/D725&gt;=100,"&gt;&gt;100",E725/D725*100),"-")</f>
        <v>168.2029159102394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1991.37</v>
      </c>
      <c r="E739" s="242">
        <v>2684.05</v>
      </c>
      <c r="F739" s="52">
        <f t="shared" si="190"/>
        <v>134.78409336286077</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3318</v>
      </c>
      <c r="E766" s="242">
        <v>3320</v>
      </c>
      <c r="F766" s="52">
        <f t="shared" si="190"/>
        <v>100.06027727546716</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3226.3</v>
      </c>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8999</v>
      </c>
      <c r="E816" s="242">
        <v>22120.7</v>
      </c>
      <c r="F816" s="52">
        <f t="shared" si="190"/>
        <v>245.81286809645516</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982.15</v>
      </c>
      <c r="E819" s="242">
        <v>1501.8</v>
      </c>
      <c r="F819" s="52">
        <f t="shared" si="190"/>
        <v>152.909433385939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5238.5200000000004</v>
      </c>
      <c r="E824" s="242">
        <v>4420.2</v>
      </c>
      <c r="F824" s="52">
        <f t="shared" si="190"/>
        <v>84.378794010522043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3876.42</v>
      </c>
      <c r="E829" s="242">
        <v>4793.88</v>
      </c>
      <c r="F829" s="52">
        <f t="shared" si="190"/>
        <v>123.66771402479608</v>
      </c>
    </row>
    <row r="830" spans="1:6" ht="12.75" customHeight="1" x14ac:dyDescent="0.2">
      <c r="A830" s="53">
        <v>38612</v>
      </c>
      <c r="B830" s="85" t="s">
        <v>1639</v>
      </c>
      <c r="C830" s="50" t="s">
        <v>1640</v>
      </c>
      <c r="D830" s="242">
        <v>0</v>
      </c>
      <c r="E830" s="242">
        <v>2250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24637.62</v>
      </c>
      <c r="E954" s="242">
        <v>23641.23</v>
      </c>
      <c r="F954" s="52">
        <f t="shared" si="190"/>
        <v>95.955818784444276</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33722.67</v>
      </c>
      <c r="E968" s="242">
        <v>35705.360000000001</v>
      </c>
      <c r="F968" s="52">
        <f t="shared" si="190"/>
        <v>105.87939804291891</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529856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1119576.3700000001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636936.99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161807.26999999999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394193.45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1284.27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14840.9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64811.1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482639.38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1281759.9800000002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649198.82999999996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162500.22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396838.89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1488.08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17545.400000000001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70826.240000000005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573214.56000000006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59346.59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59346.59</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367672.3899999999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34863.229999999996</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10577.23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7574.31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7574.31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3002.92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3002.92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24286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24286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332809.16000000003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70202.83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2552.5500000000002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260053.78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31729</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2024-10-10T10:07:04Z</cp:lastPrinted>
  <dcterms:created xsi:type="dcterms:W3CDTF">2022-04-01T05:14:30Z</dcterms:created>
  <dcterms:modified xsi:type="dcterms:W3CDTF">2024-10-10T10:40:12Z</dcterms:modified>
</cp:coreProperties>
</file>