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c r="H327" i="9"/>
  <c r="G327" i="9"/>
  <c r="F327" i="9"/>
  <c r="H326" i="9"/>
  <c r="G326" i="9"/>
  <c r="E326" i="9" s="1"/>
  <c r="B326" i="9" s="1"/>
  <c r="F326" i="9"/>
  <c r="H325" i="9"/>
  <c r="G325" i="9"/>
  <c r="F325" i="9"/>
  <c r="E325" i="9"/>
  <c r="B325" i="9" s="1"/>
  <c r="H324" i="9"/>
  <c r="G324" i="9"/>
  <c r="F324" i="9"/>
  <c r="H323" i="9"/>
  <c r="G323" i="9"/>
  <c r="F323" i="9"/>
  <c r="E323" i="9"/>
  <c r="B323" i="9"/>
  <c r="H322" i="9"/>
  <c r="G322" i="9"/>
  <c r="E322" i="9" s="1"/>
  <c r="B322" i="9" s="1"/>
  <c r="F322" i="9"/>
  <c r="H321" i="9"/>
  <c r="G321" i="9"/>
  <c r="E321" i="9" s="1"/>
  <c r="B321" i="9" s="1"/>
  <c r="F321" i="9"/>
  <c r="H320" i="9"/>
  <c r="G320" i="9"/>
  <c r="E320" i="9" s="1"/>
  <c r="B320" i="9" s="1"/>
  <c r="F320" i="9"/>
  <c r="H319" i="9"/>
  <c r="E319" i="9" s="1"/>
  <c r="B319" i="9" s="1"/>
  <c r="G319" i="9"/>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c r="B291" i="9" s="1"/>
  <c r="E291" i="9"/>
  <c r="M290" i="9"/>
  <c r="F290" i="9" s="1"/>
  <c r="B290" i="9" s="1"/>
  <c r="L290" i="9"/>
  <c r="E290" i="9"/>
  <c r="M289" i="9"/>
  <c r="F289" i="9" s="1"/>
  <c r="L289" i="9"/>
  <c r="E289" i="9"/>
  <c r="M288" i="9"/>
  <c r="L288" i="9"/>
  <c r="F288" i="9"/>
  <c r="E288" i="9"/>
  <c r="B288" i="9" s="1"/>
  <c r="M287" i="9"/>
  <c r="L287" i="9"/>
  <c r="F287" i="9" s="1"/>
  <c r="E287" i="9"/>
  <c r="M286" i="9"/>
  <c r="L286" i="9"/>
  <c r="F286" i="9" s="1"/>
  <c r="B286" i="9" s="1"/>
  <c r="E286" i="9"/>
  <c r="M285" i="9"/>
  <c r="L285" i="9"/>
  <c r="F285" i="9" s="1"/>
  <c r="B285" i="9" s="1"/>
  <c r="E285" i="9"/>
  <c r="M284" i="9"/>
  <c r="L284" i="9"/>
  <c r="F284" i="9"/>
  <c r="B284" i="9" s="1"/>
  <c r="E284" i="9"/>
  <c r="M283" i="9"/>
  <c r="L283" i="9"/>
  <c r="F283" i="9"/>
  <c r="B283" i="9" s="1"/>
  <c r="E283" i="9"/>
  <c r="M282" i="9"/>
  <c r="F282" i="9" s="1"/>
  <c r="B282" i="9" s="1"/>
  <c r="L282" i="9"/>
  <c r="E282" i="9"/>
  <c r="M281" i="9"/>
  <c r="F281" i="9" s="1"/>
  <c r="L281" i="9"/>
  <c r="E281" i="9"/>
  <c r="M280" i="9"/>
  <c r="L280" i="9"/>
  <c r="F280" i="9"/>
  <c r="E280" i="9"/>
  <c r="B280" i="9" s="1"/>
  <c r="M279" i="9"/>
  <c r="L279" i="9"/>
  <c r="F279" i="9" s="1"/>
  <c r="E279" i="9"/>
  <c r="B279" i="9" s="1"/>
  <c r="M278" i="9"/>
  <c r="L278" i="9"/>
  <c r="F278" i="9" s="1"/>
  <c r="B278" i="9" s="1"/>
  <c r="E278" i="9"/>
  <c r="M277" i="9"/>
  <c r="L277" i="9"/>
  <c r="F277" i="9" s="1"/>
  <c r="B277" i="9" s="1"/>
  <c r="E277" i="9"/>
  <c r="M276" i="9"/>
  <c r="L276" i="9"/>
  <c r="F276" i="9"/>
  <c r="B276" i="9" s="1"/>
  <c r="E276" i="9"/>
  <c r="M275" i="9"/>
  <c r="L275" i="9"/>
  <c r="F275" i="9"/>
  <c r="B275" i="9" s="1"/>
  <c r="E275" i="9"/>
  <c r="M274" i="9"/>
  <c r="F274" i="9" s="1"/>
  <c r="B274" i="9" s="1"/>
  <c r="L274" i="9"/>
  <c r="E274" i="9"/>
  <c r="M273" i="9"/>
  <c r="F273" i="9" s="1"/>
  <c r="L273" i="9"/>
  <c r="E273" i="9"/>
  <c r="B273" i="9" s="1"/>
  <c r="M272" i="9"/>
  <c r="L272" i="9"/>
  <c r="F272" i="9"/>
  <c r="E272" i="9"/>
  <c r="B272" i="9" s="1"/>
  <c r="M271" i="9"/>
  <c r="L271" i="9"/>
  <c r="F271" i="9" s="1"/>
  <c r="E271" i="9"/>
  <c r="B271" i="9" s="1"/>
  <c r="M270" i="9"/>
  <c r="L270" i="9"/>
  <c r="F270" i="9" s="1"/>
  <c r="B270" i="9" s="1"/>
  <c r="E270" i="9"/>
  <c r="M269" i="9"/>
  <c r="L269" i="9"/>
  <c r="F269" i="9" s="1"/>
  <c r="B269" i="9" s="1"/>
  <c r="E269" i="9"/>
  <c r="M268" i="9"/>
  <c r="L268" i="9"/>
  <c r="F268" i="9"/>
  <c r="B268" i="9" s="1"/>
  <c r="E268" i="9"/>
  <c r="M267" i="9"/>
  <c r="L267" i="9"/>
  <c r="F267" i="9"/>
  <c r="B267" i="9" s="1"/>
  <c r="E267" i="9"/>
  <c r="M266" i="9"/>
  <c r="F266" i="9" s="1"/>
  <c r="B266" i="9" s="1"/>
  <c r="L266" i="9"/>
  <c r="E266" i="9"/>
  <c r="M265" i="9"/>
  <c r="F265" i="9" s="1"/>
  <c r="L265" i="9"/>
  <c r="E265" i="9"/>
  <c r="B265" i="9" s="1"/>
  <c r="M264" i="9"/>
  <c r="L264" i="9"/>
  <c r="F264" i="9"/>
  <c r="E264" i="9"/>
  <c r="B264" i="9" s="1"/>
  <c r="M263" i="9"/>
  <c r="L263" i="9"/>
  <c r="F263" i="9" s="1"/>
  <c r="E263" i="9"/>
  <c r="M262" i="9"/>
  <c r="L262" i="9"/>
  <c r="F262" i="9" s="1"/>
  <c r="B262" i="9" s="1"/>
  <c r="E262" i="9"/>
  <c r="M261" i="9"/>
  <c r="L261" i="9"/>
  <c r="F261" i="9" s="1"/>
  <c r="B261" i="9" s="1"/>
  <c r="E261" i="9"/>
  <c r="M260" i="9"/>
  <c r="L260" i="9"/>
  <c r="F260" i="9"/>
  <c r="B260" i="9" s="1"/>
  <c r="E260" i="9"/>
  <c r="M259" i="9"/>
  <c r="L259" i="9"/>
  <c r="F259" i="9"/>
  <c r="B259" i="9" s="1"/>
  <c r="E259" i="9"/>
  <c r="M258" i="9"/>
  <c r="F258" i="9" s="1"/>
  <c r="B258" i="9" s="1"/>
  <c r="L258" i="9"/>
  <c r="E258" i="9"/>
  <c r="M257" i="9"/>
  <c r="F257" i="9" s="1"/>
  <c r="L257" i="9"/>
  <c r="E257" i="9"/>
  <c r="M256" i="9"/>
  <c r="L256" i="9"/>
  <c r="F256" i="9"/>
  <c r="E256" i="9"/>
  <c r="B256" i="9" s="1"/>
  <c r="M255" i="9"/>
  <c r="L255" i="9"/>
  <c r="F255" i="9" s="1"/>
  <c r="E255" i="9"/>
  <c r="M254" i="9"/>
  <c r="L254" i="9"/>
  <c r="F254" i="9" s="1"/>
  <c r="B254" i="9" s="1"/>
  <c r="E254" i="9"/>
  <c r="M253" i="9"/>
  <c r="L253" i="9"/>
  <c r="F253" i="9" s="1"/>
  <c r="B253" i="9" s="1"/>
  <c r="E253" i="9"/>
  <c r="M252" i="9"/>
  <c r="L252" i="9"/>
  <c r="F252" i="9"/>
  <c r="B252" i="9" s="1"/>
  <c r="E252" i="9"/>
  <c r="M251" i="9"/>
  <c r="L251" i="9"/>
  <c r="F251" i="9"/>
  <c r="B251" i="9" s="1"/>
  <c r="E251" i="9"/>
  <c r="M250" i="9"/>
  <c r="F250" i="9" s="1"/>
  <c r="B250" i="9" s="1"/>
  <c r="L250" i="9"/>
  <c r="E250" i="9"/>
  <c r="M249" i="9"/>
  <c r="F249" i="9" s="1"/>
  <c r="L249" i="9"/>
  <c r="E249" i="9"/>
  <c r="M248" i="9"/>
  <c r="L248" i="9"/>
  <c r="F248" i="9"/>
  <c r="E248" i="9"/>
  <c r="B248" i="9" s="1"/>
  <c r="M247" i="9"/>
  <c r="L247" i="9"/>
  <c r="E247" i="9"/>
  <c r="M246" i="9"/>
  <c r="L246" i="9"/>
  <c r="F246" i="9" s="1"/>
  <c r="B246" i="9" s="1"/>
  <c r="E246" i="9"/>
  <c r="M245" i="9"/>
  <c r="L245" i="9"/>
  <c r="F245" i="9" s="1"/>
  <c r="B245" i="9" s="1"/>
  <c r="E245" i="9"/>
  <c r="M244" i="9"/>
  <c r="F244" i="9" s="1"/>
  <c r="B244" i="9" s="1"/>
  <c r="L244" i="9"/>
  <c r="E244" i="9"/>
  <c r="M243" i="9"/>
  <c r="F243" i="9" s="1"/>
  <c r="B243" i="9" s="1"/>
  <c r="L243" i="9"/>
  <c r="E243" i="9"/>
  <c r="M242" i="9"/>
  <c r="F242" i="9" s="1"/>
  <c r="B242" i="9" s="1"/>
  <c r="L242" i="9"/>
  <c r="E242" i="9"/>
  <c r="M241" i="9"/>
  <c r="F241" i="9" s="1"/>
  <c r="L241" i="9"/>
  <c r="E241" i="9"/>
  <c r="M240" i="9"/>
  <c r="L240" i="9"/>
  <c r="F240" i="9"/>
  <c r="E240" i="9"/>
  <c r="M239" i="9"/>
  <c r="L239" i="9"/>
  <c r="E239" i="9"/>
  <c r="M238" i="9"/>
  <c r="L238" i="9"/>
  <c r="E238" i="9"/>
  <c r="M237" i="9"/>
  <c r="L237" i="9"/>
  <c r="F237" i="9" s="1"/>
  <c r="B237" i="9" s="1"/>
  <c r="E237" i="9"/>
  <c r="M236" i="9"/>
  <c r="F236" i="9" s="1"/>
  <c r="B236" i="9" s="1"/>
  <c r="L236" i="9"/>
  <c r="E236" i="9"/>
  <c r="M235" i="9"/>
  <c r="L235" i="9"/>
  <c r="F235" i="9"/>
  <c r="B235" i="9" s="1"/>
  <c r="E235" i="9"/>
  <c r="M234" i="9"/>
  <c r="L234" i="9"/>
  <c r="E234" i="9"/>
  <c r="M233" i="9"/>
  <c r="F233" i="9" s="1"/>
  <c r="L233" i="9"/>
  <c r="E233" i="9"/>
  <c r="M232" i="9"/>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E165" i="9" s="1"/>
  <c r="F165" i="9"/>
  <c r="H164" i="9"/>
  <c r="G164" i="9"/>
  <c r="E164" i="9" s="1"/>
  <c r="F164" i="9"/>
  <c r="H163" i="9"/>
  <c r="E163" i="9" s="1"/>
  <c r="B163" i="9" s="1"/>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E157" i="9" s="1"/>
  <c r="B157" i="9" s="1"/>
  <c r="F157" i="9"/>
  <c r="F156" i="9"/>
  <c r="H155" i="9"/>
  <c r="E155" i="9" s="1"/>
  <c r="B155" i="9" s="1"/>
  <c r="G155" i="9"/>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E147" i="9" s="1"/>
  <c r="B147" i="9" s="1"/>
  <c r="G147" i="9"/>
  <c r="F147" i="9"/>
  <c r="H146" i="9"/>
  <c r="E146" i="9" s="1"/>
  <c r="B146" i="9" s="1"/>
  <c r="G146" i="9"/>
  <c r="F146" i="9"/>
  <c r="H145" i="9"/>
  <c r="G145" i="9"/>
  <c r="F145" i="9"/>
  <c r="E145" i="9"/>
  <c r="H144" i="9"/>
  <c r="G144" i="9"/>
  <c r="E144" i="9" s="1"/>
  <c r="B144" i="9" s="1"/>
  <c r="F144" i="9"/>
  <c r="H143" i="9"/>
  <c r="G143" i="9"/>
  <c r="E143" i="9" s="1"/>
  <c r="B143" i="9" s="1"/>
  <c r="F143" i="9"/>
  <c r="H142" i="9"/>
  <c r="G142" i="9"/>
  <c r="F142" i="9"/>
  <c r="E142" i="9"/>
  <c r="B142" i="9"/>
  <c r="H141" i="9"/>
  <c r="G141" i="9"/>
  <c r="E141" i="9" s="1"/>
  <c r="F141" i="9"/>
  <c r="B141" i="9"/>
  <c r="H140" i="9"/>
  <c r="G140" i="9"/>
  <c r="E140" i="9" s="1"/>
  <c r="F140" i="9"/>
  <c r="B140" i="9"/>
  <c r="H139" i="9"/>
  <c r="E139" i="9" s="1"/>
  <c r="G139" i="9"/>
  <c r="F139" i="9"/>
  <c r="B139" i="9"/>
  <c r="H138" i="9"/>
  <c r="G138" i="9"/>
  <c r="F138" i="9"/>
  <c r="E138" i="9"/>
  <c r="B138" i="9" s="1"/>
  <c r="H137" i="9"/>
  <c r="G137" i="9"/>
  <c r="F137" i="9"/>
  <c r="E137" i="9"/>
  <c r="B137" i="9" s="1"/>
  <c r="H136" i="9"/>
  <c r="G136" i="9"/>
  <c r="F136" i="9"/>
  <c r="E136" i="9"/>
  <c r="B136" i="9" s="1"/>
  <c r="H135" i="9"/>
  <c r="G135" i="9"/>
  <c r="F135" i="9"/>
  <c r="E135" i="9"/>
  <c r="B135" i="9" s="1"/>
  <c r="H134" i="9"/>
  <c r="G134" i="9"/>
  <c r="E134" i="9" s="1"/>
  <c r="B134" i="9" s="1"/>
  <c r="F134" i="9"/>
  <c r="H133" i="9"/>
  <c r="G133" i="9"/>
  <c r="E133" i="9" s="1"/>
  <c r="B133" i="9" s="1"/>
  <c r="F133" i="9"/>
  <c r="H132" i="9"/>
  <c r="G132" i="9"/>
  <c r="E132" i="9" s="1"/>
  <c r="B132" i="9" s="1"/>
  <c r="F132" i="9"/>
  <c r="H131" i="9"/>
  <c r="E131" i="9" s="1"/>
  <c r="B131" i="9" s="1"/>
  <c r="G131" i="9"/>
  <c r="F131" i="9"/>
  <c r="H130" i="9"/>
  <c r="E130" i="9" s="1"/>
  <c r="B130" i="9" s="1"/>
  <c r="G130" i="9"/>
  <c r="F130" i="9"/>
  <c r="H129" i="9"/>
  <c r="E129" i="9" s="1"/>
  <c r="B129" i="9" s="1"/>
  <c r="G129" i="9"/>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E114" i="9" s="1"/>
  <c r="B114" i="9" s="1"/>
  <c r="G114" i="9"/>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E98" i="9" s="1"/>
  <c r="B98" i="9" s="1"/>
  <c r="G98" i="9"/>
  <c r="F98" i="9"/>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E90" i="9" s="1"/>
  <c r="B90" i="9" s="1"/>
  <c r="G90" i="9"/>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F67" i="9"/>
  <c r="H66" i="9"/>
  <c r="G66" i="9"/>
  <c r="E66" i="9" s="1"/>
  <c r="B66" i="9" s="1"/>
  <c r="F66" i="9"/>
  <c r="H65" i="9"/>
  <c r="E65" i="9" s="1"/>
  <c r="B65" i="9" s="1"/>
  <c r="G65" i="9"/>
  <c r="F65" i="9"/>
  <c r="H64" i="9"/>
  <c r="E64" i="9" s="1"/>
  <c r="B64" i="9" s="1"/>
  <c r="G64" i="9"/>
  <c r="F64" i="9"/>
  <c r="H63" i="9"/>
  <c r="G63" i="9"/>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G41" i="9"/>
  <c r="F41" i="9"/>
  <c r="H40" i="9"/>
  <c r="G40" i="9"/>
  <c r="F40" i="9"/>
  <c r="E40" i="9"/>
  <c r="B40" i="9" s="1"/>
  <c r="H39" i="9"/>
  <c r="G39" i="9"/>
  <c r="F39" i="9"/>
  <c r="H38" i="9"/>
  <c r="G38" i="9"/>
  <c r="F38" i="9"/>
  <c r="H37" i="9"/>
  <c r="E37" i="9" s="1"/>
  <c r="B37" i="9" s="1"/>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F27" i="9"/>
  <c r="H26" i="9"/>
  <c r="G26" i="9"/>
  <c r="E26" i="9" s="1"/>
  <c r="B26" i="9" s="1"/>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18" i="8"/>
  <c r="D8" i="8"/>
  <c r="D6" i="8" s="1"/>
  <c r="C1583" i="1" s="1"/>
  <c r="E44" i="7"/>
  <c r="E38" i="7" s="1"/>
  <c r="D44" i="7"/>
  <c r="E39" i="7"/>
  <c r="D39" i="7"/>
  <c r="D38" i="7" s="1"/>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E597" i="4"/>
  <c r="D597"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E571" i="4" s="1"/>
  <c r="D578" i="4"/>
  <c r="F577" i="4"/>
  <c r="F576" i="4"/>
  <c r="F575" i="4"/>
  <c r="E575" i="4"/>
  <c r="D575" i="4"/>
  <c r="F574" i="4"/>
  <c r="F573" i="4"/>
  <c r="E572" i="4"/>
  <c r="D572" i="4"/>
  <c r="D571" i="4" s="1"/>
  <c r="F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D522" i="4" s="1"/>
  <c r="F522"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D430" i="4"/>
  <c r="F430" i="4" s="1"/>
  <c r="E428" i="4"/>
  <c r="F428" i="4" s="1"/>
  <c r="D428" i="4"/>
  <c r="F427" i="4"/>
  <c r="E427" i="4"/>
  <c r="D427" i="4"/>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s="1"/>
  <c r="F320" i="4"/>
  <c r="F319" i="4"/>
  <c r="F318" i="4"/>
  <c r="F317" i="4"/>
  <c r="F316" i="4"/>
  <c r="F315" i="4"/>
  <c r="E314" i="4"/>
  <c r="D314" i="4"/>
  <c r="F313" i="4"/>
  <c r="F312" i="4"/>
  <c r="F311" i="4"/>
  <c r="E310" i="4"/>
  <c r="F310"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E262" i="4" s="1"/>
  <c r="D263" i="4"/>
  <c r="F263" i="4" s="1"/>
  <c r="D262" i="4"/>
  <c r="F261" i="4"/>
  <c r="F260" i="4"/>
  <c r="F259" i="4"/>
  <c r="F258" i="4"/>
  <c r="F257" i="4"/>
  <c r="E257" i="4"/>
  <c r="D257" i="4"/>
  <c r="F256" i="4"/>
  <c r="F255" i="4"/>
  <c r="E254" i="4"/>
  <c r="D254" i="4"/>
  <c r="D230"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D202"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E153" i="4" s="1"/>
  <c r="D149" i="1" s="1"/>
  <c r="G149" i="1" s="1"/>
  <c r="D154" i="4"/>
  <c r="D153" i="4"/>
  <c r="F151" i="4"/>
  <c r="F150" i="4"/>
  <c r="F149" i="4"/>
  <c r="F148" i="4"/>
  <c r="F147" i="4"/>
  <c r="F146" i="4"/>
  <c r="F145" i="4"/>
  <c r="F144" i="4"/>
  <c r="F143" i="4"/>
  <c r="F142" i="4"/>
  <c r="E141" i="4"/>
  <c r="E140" i="4" s="1"/>
  <c r="D136" i="1" s="1"/>
  <c r="D141" i="4"/>
  <c r="F141" i="4" s="1"/>
  <c r="F139" i="4"/>
  <c r="F138" i="4"/>
  <c r="F137" i="4"/>
  <c r="F136" i="4"/>
  <c r="F135" i="4"/>
  <c r="E135" i="4"/>
  <c r="D135" i="4"/>
  <c r="E134" i="4"/>
  <c r="D134" i="4"/>
  <c r="F134" i="4" s="1"/>
  <c r="F133" i="4"/>
  <c r="F132" i="4"/>
  <c r="F131" i="4"/>
  <c r="F130" i="4"/>
  <c r="E129" i="4"/>
  <c r="D129" i="4"/>
  <c r="F129" i="4" s="1"/>
  <c r="F128" i="4"/>
  <c r="F127" i="4"/>
  <c r="E126" i="4"/>
  <c r="F126" i="4" s="1"/>
  <c r="D126" i="4"/>
  <c r="D125" i="4"/>
  <c r="F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D49" i="4" s="1"/>
  <c r="F60" i="4"/>
  <c r="F59" i="4"/>
  <c r="E58" i="4"/>
  <c r="D58" i="4"/>
  <c r="F58" i="4" s="1"/>
  <c r="F57" i="4"/>
  <c r="F56" i="4"/>
  <c r="F55" i="4"/>
  <c r="F54" i="4"/>
  <c r="E53" i="4"/>
  <c r="D53" i="4"/>
  <c r="F53" i="4" s="1"/>
  <c r="F52" i="4"/>
  <c r="F51" i="4"/>
  <c r="F50" i="4"/>
  <c r="E50" i="4"/>
  <c r="D50"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D7"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G29" i="3"/>
  <c r="B29" i="3"/>
  <c r="I28" i="3"/>
  <c r="H28" i="3"/>
  <c r="G28" i="3"/>
  <c r="B28" i="3"/>
  <c r="I27" i="3"/>
  <c r="G27" i="3"/>
  <c r="B27" i="3"/>
  <c r="I26" i="3"/>
  <c r="H26" i="3"/>
  <c r="G26" i="3"/>
  <c r="B26" i="3"/>
  <c r="G24" i="3"/>
  <c r="B24" i="3"/>
  <c r="G23" i="3"/>
  <c r="B23" i="3"/>
  <c r="G22" i="3"/>
  <c r="B22" i="3"/>
  <c r="I21" i="3"/>
  <c r="G21" i="3"/>
  <c r="B21" i="3"/>
  <c r="G19" i="3"/>
  <c r="B19" i="3"/>
  <c r="G18" i="3"/>
  <c r="B18" i="3"/>
  <c r="G17" i="3"/>
  <c r="B17" i="3"/>
  <c r="G16" i="3"/>
  <c r="B16" i="3"/>
  <c r="H10" i="3" a="1"/>
  <c r="H10" i="3" s="1"/>
  <c r="L3" i="9" s="1"/>
  <c r="H1686" i="1"/>
  <c r="C1686" i="1"/>
  <c r="G1686" i="1" s="1"/>
  <c r="G1685" i="1"/>
  <c r="C1685" i="1"/>
  <c r="H1685" i="1" s="1"/>
  <c r="C1684" i="1"/>
  <c r="H1683" i="1"/>
  <c r="C1683" i="1"/>
  <c r="G1683" i="1" s="1"/>
  <c r="H1682" i="1"/>
  <c r="G1682" i="1"/>
  <c r="C1682" i="1"/>
  <c r="C1681" i="1"/>
  <c r="H1681" i="1" s="1"/>
  <c r="C1680" i="1"/>
  <c r="H1680" i="1" s="1"/>
  <c r="C1679" i="1"/>
  <c r="H1678" i="1"/>
  <c r="G1678" i="1"/>
  <c r="C1678" i="1"/>
  <c r="G1677" i="1"/>
  <c r="C1677" i="1"/>
  <c r="H1677" i="1" s="1"/>
  <c r="C1676" i="1"/>
  <c r="H1675" i="1"/>
  <c r="G1675" i="1"/>
  <c r="C1675" i="1"/>
  <c r="H1674" i="1"/>
  <c r="G1674" i="1"/>
  <c r="C1674" i="1"/>
  <c r="H1673" i="1"/>
  <c r="G1673" i="1"/>
  <c r="C1673" i="1"/>
  <c r="C1672" i="1"/>
  <c r="H1672" i="1" s="1"/>
  <c r="C1671" i="1"/>
  <c r="H1670" i="1"/>
  <c r="G1670" i="1"/>
  <c r="C1670" i="1"/>
  <c r="G1669" i="1"/>
  <c r="C1669" i="1"/>
  <c r="H1669" i="1" s="1"/>
  <c r="C1668" i="1"/>
  <c r="H1668" i="1" s="1"/>
  <c r="H1667" i="1"/>
  <c r="G1667" i="1"/>
  <c r="C1667" i="1"/>
  <c r="H1666" i="1"/>
  <c r="G1666" i="1"/>
  <c r="C1666" i="1"/>
  <c r="C1665" i="1"/>
  <c r="H1665" i="1" s="1"/>
  <c r="C1664" i="1"/>
  <c r="H1664" i="1" s="1"/>
  <c r="C1663" i="1"/>
  <c r="H1662" i="1"/>
  <c r="G1662" i="1"/>
  <c r="C1662" i="1"/>
  <c r="G1661" i="1"/>
  <c r="C1661" i="1"/>
  <c r="H1661" i="1" s="1"/>
  <c r="G1660" i="1"/>
  <c r="C1660" i="1"/>
  <c r="H1660" i="1" s="1"/>
  <c r="H1659" i="1"/>
  <c r="G1659" i="1"/>
  <c r="C1659" i="1"/>
  <c r="H1658" i="1"/>
  <c r="G1658" i="1"/>
  <c r="C1658" i="1"/>
  <c r="H1657" i="1"/>
  <c r="G1657" i="1"/>
  <c r="C1657" i="1"/>
  <c r="C1656" i="1"/>
  <c r="H1656" i="1" s="1"/>
  <c r="C1655" i="1"/>
  <c r="H1654" i="1"/>
  <c r="G1654" i="1"/>
  <c r="C1654" i="1"/>
  <c r="G1653" i="1"/>
  <c r="C1653" i="1"/>
  <c r="H1653" i="1" s="1"/>
  <c r="C1652" i="1"/>
  <c r="H1652" i="1" s="1"/>
  <c r="H1651" i="1"/>
  <c r="G1651" i="1"/>
  <c r="C1651" i="1"/>
  <c r="H1650" i="1"/>
  <c r="G1650" i="1"/>
  <c r="C1650" i="1"/>
  <c r="H1649" i="1"/>
  <c r="G1649" i="1"/>
  <c r="C1649" i="1"/>
  <c r="C1648" i="1"/>
  <c r="H1648" i="1" s="1"/>
  <c r="C1647" i="1"/>
  <c r="H1646" i="1"/>
  <c r="G1646" i="1"/>
  <c r="C1646" i="1"/>
  <c r="G1645" i="1"/>
  <c r="C1645" i="1"/>
  <c r="H1645" i="1" s="1"/>
  <c r="C1644" i="1"/>
  <c r="H1643" i="1"/>
  <c r="G1643" i="1"/>
  <c r="C1643" i="1"/>
  <c r="H1642" i="1"/>
  <c r="G1642" i="1"/>
  <c r="C1642" i="1"/>
  <c r="H1641" i="1"/>
  <c r="G1641" i="1"/>
  <c r="C1641" i="1"/>
  <c r="C1640" i="1"/>
  <c r="H1640" i="1" s="1"/>
  <c r="C1639" i="1"/>
  <c r="H1638" i="1"/>
  <c r="G1638" i="1"/>
  <c r="C1638" i="1"/>
  <c r="G1637" i="1"/>
  <c r="C1637" i="1"/>
  <c r="H1637" i="1" s="1"/>
  <c r="C1636" i="1"/>
  <c r="H1636" i="1" s="1"/>
  <c r="C1635" i="1"/>
  <c r="H1635" i="1" s="1"/>
  <c r="C1634" i="1"/>
  <c r="H1634" i="1" s="1"/>
  <c r="H1633" i="1"/>
  <c r="G1633" i="1"/>
  <c r="C1633" i="1"/>
  <c r="C1632" i="1"/>
  <c r="H1632" i="1" s="1"/>
  <c r="C1631" i="1"/>
  <c r="H1630" i="1"/>
  <c r="G1630" i="1"/>
  <c r="C1630" i="1"/>
  <c r="G1629" i="1"/>
  <c r="C1629" i="1"/>
  <c r="H1629" i="1" s="1"/>
  <c r="H1627" i="1"/>
  <c r="G1627" i="1"/>
  <c r="C1627" i="1"/>
  <c r="H1626" i="1"/>
  <c r="G1626" i="1"/>
  <c r="C1626" i="1"/>
  <c r="H1625" i="1"/>
  <c r="G1625" i="1"/>
  <c r="C1625" i="1"/>
  <c r="C1624" i="1"/>
  <c r="C1623" i="1"/>
  <c r="G1620" i="1"/>
  <c r="C1620" i="1"/>
  <c r="H1620" i="1" s="1"/>
  <c r="H1619" i="1"/>
  <c r="G1619" i="1"/>
  <c r="C1619" i="1"/>
  <c r="C1618" i="1"/>
  <c r="H1618" i="1" s="1"/>
  <c r="H1617" i="1"/>
  <c r="G1617" i="1"/>
  <c r="C1617" i="1"/>
  <c r="C1616" i="1"/>
  <c r="C1615" i="1"/>
  <c r="C1614" i="1"/>
  <c r="H1614" i="1" s="1"/>
  <c r="C1613" i="1"/>
  <c r="H1613" i="1" s="1"/>
  <c r="G1612" i="1"/>
  <c r="C1612" i="1"/>
  <c r="H1612" i="1" s="1"/>
  <c r="C1611" i="1"/>
  <c r="H1611" i="1" s="1"/>
  <c r="C1610" i="1"/>
  <c r="G1610" i="1" s="1"/>
  <c r="H1609" i="1"/>
  <c r="G1609" i="1"/>
  <c r="C1609" i="1"/>
  <c r="C1608" i="1"/>
  <c r="C1607" i="1"/>
  <c r="G1606" i="1"/>
  <c r="C1606" i="1"/>
  <c r="H1606" i="1" s="1"/>
  <c r="C1605" i="1"/>
  <c r="H1605" i="1" s="1"/>
  <c r="C1604" i="1"/>
  <c r="H1604" i="1" s="1"/>
  <c r="H1603" i="1"/>
  <c r="G1603" i="1"/>
  <c r="C1603" i="1"/>
  <c r="G1601" i="1"/>
  <c r="C1601" i="1"/>
  <c r="H1601" i="1" s="1"/>
  <c r="C1600" i="1"/>
  <c r="C1599" i="1"/>
  <c r="H1598" i="1"/>
  <c r="G1598" i="1"/>
  <c r="C1598" i="1"/>
  <c r="G1597" i="1"/>
  <c r="C1597" i="1"/>
  <c r="H1597" i="1" s="1"/>
  <c r="G1596" i="1"/>
  <c r="C1596" i="1"/>
  <c r="H1596" i="1" s="1"/>
  <c r="H1595" i="1"/>
  <c r="G1595" i="1"/>
  <c r="C1595" i="1"/>
  <c r="H1594" i="1"/>
  <c r="G1594" i="1"/>
  <c r="C1594" i="1"/>
  <c r="C1593" i="1"/>
  <c r="G1593" i="1" s="1"/>
  <c r="C1592" i="1"/>
  <c r="C1591" i="1"/>
  <c r="H1590" i="1"/>
  <c r="G1590" i="1"/>
  <c r="C1590" i="1"/>
  <c r="G1589" i="1"/>
  <c r="C1589" i="1"/>
  <c r="H1589" i="1" s="1"/>
  <c r="C1588" i="1"/>
  <c r="H1588" i="1" s="1"/>
  <c r="C1587" i="1"/>
  <c r="H1587" i="1" s="1"/>
  <c r="G1586" i="1"/>
  <c r="C1586" i="1"/>
  <c r="H1586" i="1" s="1"/>
  <c r="C1584" i="1"/>
  <c r="H1582" i="1"/>
  <c r="G1582" i="1"/>
  <c r="C1582" i="1"/>
  <c r="D1581" i="1"/>
  <c r="C1581" i="1"/>
  <c r="J1580" i="1"/>
  <c r="G1580" i="1"/>
  <c r="D1580" i="1"/>
  <c r="C1580" i="1"/>
  <c r="H1580" i="1" s="1"/>
  <c r="D1579" i="1"/>
  <c r="C1579" i="1"/>
  <c r="J1579" i="1" s="1"/>
  <c r="H1578" i="1"/>
  <c r="G1578" i="1"/>
  <c r="I1578" i="1" s="1"/>
  <c r="D1578" i="1"/>
  <c r="J1578" i="1" s="1"/>
  <c r="C1578" i="1"/>
  <c r="G1577" i="1"/>
  <c r="D1577" i="1"/>
  <c r="C1577" i="1"/>
  <c r="H1577" i="1" s="1"/>
  <c r="J1576" i="1"/>
  <c r="D1576" i="1"/>
  <c r="C1576" i="1"/>
  <c r="H1575" i="1"/>
  <c r="G1575" i="1"/>
  <c r="D1575" i="1"/>
  <c r="J1575" i="1" s="1"/>
  <c r="C1575" i="1"/>
  <c r="D1574" i="1"/>
  <c r="C1574" i="1"/>
  <c r="J1573" i="1"/>
  <c r="G1573" i="1"/>
  <c r="I1573" i="1" s="1"/>
  <c r="D1573" i="1"/>
  <c r="C1573" i="1"/>
  <c r="H1573" i="1" s="1"/>
  <c r="H1572" i="1"/>
  <c r="G1572" i="1"/>
  <c r="D1572" i="1"/>
  <c r="C1572" i="1"/>
  <c r="G1571" i="1"/>
  <c r="D1571" i="1"/>
  <c r="C1571" i="1"/>
  <c r="H1571" i="1" s="1"/>
  <c r="J1570" i="1"/>
  <c r="D1570" i="1"/>
  <c r="C1570" i="1"/>
  <c r="H1569" i="1"/>
  <c r="G1569" i="1"/>
  <c r="D1569" i="1"/>
  <c r="J1569" i="1" s="1"/>
  <c r="C1569" i="1"/>
  <c r="D1568" i="1"/>
  <c r="C1568" i="1"/>
  <c r="J1567" i="1"/>
  <c r="G1567" i="1"/>
  <c r="D1567" i="1"/>
  <c r="C1567" i="1"/>
  <c r="H1567" i="1" s="1"/>
  <c r="D1566" i="1"/>
  <c r="C1566" i="1"/>
  <c r="J1566" i="1" s="1"/>
  <c r="H1565" i="1"/>
  <c r="G1565" i="1"/>
  <c r="I1565" i="1" s="1"/>
  <c r="D1565" i="1"/>
  <c r="J1565" i="1" s="1"/>
  <c r="C1565" i="1"/>
  <c r="D1564" i="1"/>
  <c r="C1564" i="1"/>
  <c r="D1563" i="1"/>
  <c r="C1563" i="1"/>
  <c r="H1562" i="1"/>
  <c r="G1562" i="1"/>
  <c r="D1562" i="1"/>
  <c r="J1562" i="1" s="1"/>
  <c r="C1562" i="1"/>
  <c r="D1561" i="1"/>
  <c r="C1561" i="1"/>
  <c r="J1560" i="1"/>
  <c r="G1560" i="1"/>
  <c r="D1560" i="1"/>
  <c r="C1560" i="1"/>
  <c r="H1560" i="1" s="1"/>
  <c r="D1559" i="1"/>
  <c r="C1559" i="1"/>
  <c r="J1559" i="1" s="1"/>
  <c r="H1558" i="1"/>
  <c r="G1558" i="1"/>
  <c r="I1558" i="1" s="1"/>
  <c r="D1558" i="1"/>
  <c r="J1558" i="1" s="1"/>
  <c r="C1558" i="1"/>
  <c r="D1557" i="1"/>
  <c r="C1557" i="1"/>
  <c r="D1556" i="1"/>
  <c r="C1556" i="1"/>
  <c r="D1555" i="1"/>
  <c r="C1555" i="1"/>
  <c r="J1554" i="1"/>
  <c r="G1554" i="1"/>
  <c r="D1554" i="1"/>
  <c r="C1554" i="1"/>
  <c r="H1554" i="1" s="1"/>
  <c r="D1553" i="1"/>
  <c r="C1553" i="1"/>
  <c r="H1552" i="1"/>
  <c r="G1552" i="1"/>
  <c r="D1552" i="1"/>
  <c r="J1552" i="1" s="1"/>
  <c r="C1552" i="1"/>
  <c r="D1551" i="1"/>
  <c r="C1551" i="1"/>
  <c r="J1550" i="1"/>
  <c r="G1550" i="1"/>
  <c r="I1550" i="1" s="1"/>
  <c r="D1550" i="1"/>
  <c r="C1550" i="1"/>
  <c r="H1550" i="1" s="1"/>
  <c r="D1549" i="1"/>
  <c r="C1549" i="1"/>
  <c r="H1548" i="1"/>
  <c r="G1548" i="1"/>
  <c r="I1548" i="1" s="1"/>
  <c r="D1548" i="1"/>
  <c r="J1548" i="1" s="1"/>
  <c r="C1548" i="1"/>
  <c r="H1547" i="1"/>
  <c r="D1547" i="1"/>
  <c r="C1547" i="1"/>
  <c r="J1546" i="1"/>
  <c r="D1546" i="1"/>
  <c r="C1546" i="1"/>
  <c r="H1546" i="1" s="1"/>
  <c r="J1545" i="1"/>
  <c r="I1545" i="1"/>
  <c r="H1545" i="1"/>
  <c r="G1545" i="1"/>
  <c r="D1545" i="1"/>
  <c r="C1545" i="1"/>
  <c r="G1544" i="1"/>
  <c r="D1544" i="1"/>
  <c r="C1544" i="1"/>
  <c r="H1543" i="1"/>
  <c r="D1543" i="1"/>
  <c r="C1543" i="1"/>
  <c r="J1542" i="1"/>
  <c r="D1542" i="1"/>
  <c r="C1542" i="1"/>
  <c r="J1541" i="1"/>
  <c r="I1541" i="1"/>
  <c r="H1541" i="1"/>
  <c r="G1541" i="1"/>
  <c r="D1541" i="1"/>
  <c r="C1541" i="1"/>
  <c r="D1540" i="1"/>
  <c r="C1540" i="1"/>
  <c r="G1540" i="1" s="1"/>
  <c r="H1539" i="1"/>
  <c r="G1539" i="1"/>
  <c r="D1539" i="1"/>
  <c r="C1539" i="1"/>
  <c r="D1538" i="1"/>
  <c r="D1536" i="1"/>
  <c r="C1536" i="1"/>
  <c r="H1535" i="1"/>
  <c r="G1535" i="1"/>
  <c r="D1535" i="1"/>
  <c r="C1535" i="1"/>
  <c r="H1534" i="1"/>
  <c r="D1534" i="1"/>
  <c r="C1534" i="1"/>
  <c r="G1534" i="1" s="1"/>
  <c r="H1533" i="1"/>
  <c r="G1533" i="1"/>
  <c r="D1533" i="1"/>
  <c r="C1533" i="1"/>
  <c r="H1532" i="1"/>
  <c r="D1532" i="1"/>
  <c r="C1532" i="1"/>
  <c r="G1532" i="1" s="1"/>
  <c r="H1531" i="1"/>
  <c r="G1531" i="1"/>
  <c r="D1531" i="1"/>
  <c r="C1531" i="1"/>
  <c r="D1530" i="1"/>
  <c r="C1530" i="1"/>
  <c r="G1530" i="1" s="1"/>
  <c r="H1529" i="1"/>
  <c r="G1529" i="1"/>
  <c r="D1529" i="1"/>
  <c r="C1529" i="1"/>
  <c r="D1528" i="1"/>
  <c r="C1528" i="1"/>
  <c r="G1528" i="1" s="1"/>
  <c r="H1527" i="1"/>
  <c r="G1527" i="1"/>
  <c r="D1527" i="1"/>
  <c r="C1527" i="1"/>
  <c r="H1526" i="1"/>
  <c r="D1526" i="1"/>
  <c r="C1526" i="1"/>
  <c r="G1526" i="1" s="1"/>
  <c r="H1525" i="1"/>
  <c r="G1525" i="1"/>
  <c r="D1525" i="1"/>
  <c r="C1525" i="1"/>
  <c r="H1524" i="1"/>
  <c r="D1524" i="1"/>
  <c r="C1524" i="1"/>
  <c r="G1524" i="1" s="1"/>
  <c r="H1523" i="1"/>
  <c r="G1523" i="1"/>
  <c r="D1523" i="1"/>
  <c r="C1523" i="1"/>
  <c r="D1522" i="1"/>
  <c r="C1522" i="1"/>
  <c r="G1522" i="1" s="1"/>
  <c r="H1521" i="1"/>
  <c r="G1521" i="1"/>
  <c r="D1521" i="1"/>
  <c r="C1521" i="1"/>
  <c r="D1520" i="1"/>
  <c r="C1520" i="1"/>
  <c r="H1519" i="1"/>
  <c r="G1519" i="1"/>
  <c r="D1519" i="1"/>
  <c r="C1519" i="1"/>
  <c r="H1518" i="1"/>
  <c r="D1518" i="1"/>
  <c r="C1518" i="1"/>
  <c r="G1518" i="1" s="1"/>
  <c r="H1517" i="1"/>
  <c r="G1517" i="1"/>
  <c r="D1517" i="1"/>
  <c r="C1517" i="1"/>
  <c r="H1516" i="1"/>
  <c r="D1516" i="1"/>
  <c r="C1516" i="1"/>
  <c r="G1516" i="1" s="1"/>
  <c r="H1515" i="1"/>
  <c r="G1515" i="1"/>
  <c r="D1515" i="1"/>
  <c r="C1515" i="1"/>
  <c r="D1514" i="1"/>
  <c r="C1514" i="1"/>
  <c r="H1513" i="1"/>
  <c r="G1513" i="1"/>
  <c r="D1513" i="1"/>
  <c r="C1513" i="1"/>
  <c r="D1512" i="1"/>
  <c r="C1512" i="1"/>
  <c r="G1512" i="1" s="1"/>
  <c r="H1511" i="1"/>
  <c r="G1511" i="1"/>
  <c r="D1511" i="1"/>
  <c r="C1511" i="1"/>
  <c r="D1510" i="1"/>
  <c r="H1509" i="1"/>
  <c r="G1509" i="1"/>
  <c r="D1509" i="1"/>
  <c r="C1509" i="1"/>
  <c r="D1508" i="1"/>
  <c r="C1508" i="1"/>
  <c r="G1508" i="1" s="1"/>
  <c r="H1507" i="1"/>
  <c r="G1507" i="1"/>
  <c r="D1507" i="1"/>
  <c r="C1507" i="1"/>
  <c r="D1506" i="1"/>
  <c r="C1506" i="1"/>
  <c r="G1506" i="1" s="1"/>
  <c r="H1505" i="1"/>
  <c r="G1505" i="1"/>
  <c r="D1505" i="1"/>
  <c r="C1505" i="1"/>
  <c r="D1504" i="1"/>
  <c r="C1504" i="1"/>
  <c r="H1503" i="1"/>
  <c r="G1503" i="1"/>
  <c r="D1503" i="1"/>
  <c r="C1503" i="1"/>
  <c r="H1502" i="1"/>
  <c r="D1502" i="1"/>
  <c r="C1502" i="1"/>
  <c r="G1502" i="1" s="1"/>
  <c r="H1501" i="1"/>
  <c r="G1501" i="1"/>
  <c r="D1501" i="1"/>
  <c r="C1501" i="1"/>
  <c r="H1500" i="1"/>
  <c r="D1500" i="1"/>
  <c r="C1500" i="1"/>
  <c r="G1500" i="1" s="1"/>
  <c r="H1499" i="1"/>
  <c r="G1499" i="1"/>
  <c r="D1499" i="1"/>
  <c r="C1499" i="1"/>
  <c r="D1498" i="1"/>
  <c r="C1498" i="1"/>
  <c r="H1497" i="1"/>
  <c r="G1497" i="1"/>
  <c r="D1497" i="1"/>
  <c r="C1497"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D1490" i="1"/>
  <c r="C1490" i="1"/>
  <c r="G1490" i="1" s="1"/>
  <c r="H1489" i="1"/>
  <c r="G1489" i="1"/>
  <c r="D1489" i="1"/>
  <c r="C1489" i="1"/>
  <c r="H1488" i="1"/>
  <c r="D1488" i="1"/>
  <c r="C1488" i="1"/>
  <c r="G1488" i="1" s="1"/>
  <c r="H1487" i="1"/>
  <c r="G1487" i="1"/>
  <c r="D1487" i="1"/>
  <c r="C1487" i="1"/>
  <c r="H1486" i="1"/>
  <c r="D1486" i="1"/>
  <c r="C1486" i="1"/>
  <c r="G1486" i="1" s="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D1430" i="1"/>
  <c r="G1430" i="1" s="1"/>
  <c r="C1430" i="1"/>
  <c r="H1429" i="1"/>
  <c r="G1429" i="1"/>
  <c r="D1429" i="1"/>
  <c r="C1429" i="1"/>
  <c r="G1428" i="1"/>
  <c r="D1428" i="1"/>
  <c r="C1428" i="1"/>
  <c r="H1428" i="1" s="1"/>
  <c r="H1427" i="1"/>
  <c r="G1427" i="1"/>
  <c r="D1427" i="1"/>
  <c r="C1427" i="1"/>
  <c r="G1426" i="1"/>
  <c r="D1426" i="1"/>
  <c r="C1426" i="1"/>
  <c r="H1425" i="1"/>
  <c r="G1425" i="1"/>
  <c r="D1425" i="1"/>
  <c r="C1425" i="1"/>
  <c r="G1424" i="1"/>
  <c r="D1424" i="1"/>
  <c r="C1424" i="1"/>
  <c r="H1423" i="1"/>
  <c r="G1423" i="1"/>
  <c r="D1423" i="1"/>
  <c r="C1423" i="1"/>
  <c r="D1422" i="1"/>
  <c r="G1422" i="1" s="1"/>
  <c r="C1422" i="1"/>
  <c r="H1421" i="1"/>
  <c r="G1421" i="1"/>
  <c r="D1421" i="1"/>
  <c r="C1421" i="1"/>
  <c r="G1420" i="1"/>
  <c r="D1420" i="1"/>
  <c r="C1420" i="1"/>
  <c r="H1420" i="1" s="1"/>
  <c r="H1419" i="1"/>
  <c r="G1419" i="1"/>
  <c r="D1419" i="1"/>
  <c r="C1419" i="1"/>
  <c r="G1418" i="1"/>
  <c r="D1418" i="1"/>
  <c r="C1418" i="1"/>
  <c r="H1417" i="1"/>
  <c r="G1417" i="1"/>
  <c r="D1417" i="1"/>
  <c r="C1417" i="1"/>
  <c r="G1416" i="1"/>
  <c r="D1416" i="1"/>
  <c r="C1416" i="1"/>
  <c r="H1415" i="1"/>
  <c r="G1415" i="1"/>
  <c r="D1415" i="1"/>
  <c r="C1415" i="1"/>
  <c r="D1414" i="1"/>
  <c r="G1414" i="1" s="1"/>
  <c r="C1414" i="1"/>
  <c r="H1413" i="1"/>
  <c r="G1413" i="1"/>
  <c r="D1413" i="1"/>
  <c r="C1413" i="1"/>
  <c r="G1412" i="1"/>
  <c r="D1412" i="1"/>
  <c r="C1412" i="1"/>
  <c r="H1412" i="1" s="1"/>
  <c r="H1411" i="1"/>
  <c r="G1411" i="1"/>
  <c r="D1411" i="1"/>
  <c r="C1411" i="1"/>
  <c r="G1410" i="1"/>
  <c r="D1410" i="1"/>
  <c r="C1410" i="1"/>
  <c r="H1409" i="1"/>
  <c r="G1409" i="1"/>
  <c r="D1409" i="1"/>
  <c r="C1409" i="1"/>
  <c r="G1408" i="1"/>
  <c r="D1408" i="1"/>
  <c r="C1408" i="1"/>
  <c r="H1407" i="1"/>
  <c r="G1407" i="1"/>
  <c r="D1407" i="1"/>
  <c r="C1407" i="1"/>
  <c r="D1406" i="1"/>
  <c r="G1406" i="1" s="1"/>
  <c r="C1406" i="1"/>
  <c r="H1405" i="1"/>
  <c r="G1405" i="1"/>
  <c r="D1405" i="1"/>
  <c r="C1405" i="1"/>
  <c r="G1404" i="1"/>
  <c r="D1404" i="1"/>
  <c r="C1404" i="1"/>
  <c r="H1404" i="1" s="1"/>
  <c r="H1403" i="1"/>
  <c r="G1403" i="1"/>
  <c r="D1403" i="1"/>
  <c r="C1403" i="1"/>
  <c r="G1402" i="1"/>
  <c r="D1402" i="1"/>
  <c r="C1402" i="1"/>
  <c r="H1401" i="1"/>
  <c r="G1401" i="1"/>
  <c r="D1401" i="1"/>
  <c r="C1401" i="1"/>
  <c r="G1400" i="1"/>
  <c r="D1400" i="1"/>
  <c r="C1400" i="1"/>
  <c r="G1399" i="1"/>
  <c r="D1399" i="1"/>
  <c r="H1399" i="1" s="1"/>
  <c r="C1399" i="1"/>
  <c r="D1398" i="1"/>
  <c r="G1398" i="1" s="1"/>
  <c r="C1398" i="1"/>
  <c r="D1397" i="1"/>
  <c r="H1397" i="1" s="1"/>
  <c r="C1397" i="1"/>
  <c r="G1396" i="1"/>
  <c r="D1396" i="1"/>
  <c r="C1396" i="1"/>
  <c r="H1396" i="1" s="1"/>
  <c r="H1395" i="1"/>
  <c r="G1395" i="1"/>
  <c r="D1395" i="1"/>
  <c r="C1395" i="1"/>
  <c r="G1394" i="1"/>
  <c r="D1394" i="1"/>
  <c r="C1394" i="1"/>
  <c r="H1393" i="1"/>
  <c r="G1393" i="1"/>
  <c r="D1393" i="1"/>
  <c r="C1393" i="1"/>
  <c r="G1392" i="1"/>
  <c r="D1392" i="1"/>
  <c r="C1392" i="1"/>
  <c r="G1391" i="1"/>
  <c r="D1391" i="1"/>
  <c r="H1391" i="1" s="1"/>
  <c r="C1391" i="1"/>
  <c r="D1390" i="1"/>
  <c r="G1390" i="1" s="1"/>
  <c r="C1390" i="1"/>
  <c r="D1389" i="1"/>
  <c r="H1389" i="1" s="1"/>
  <c r="C1389" i="1"/>
  <c r="G1388" i="1"/>
  <c r="D1388" i="1"/>
  <c r="C1388" i="1"/>
  <c r="H1388" i="1" s="1"/>
  <c r="H1387" i="1"/>
  <c r="G1387" i="1"/>
  <c r="D1387" i="1"/>
  <c r="C1387" i="1"/>
  <c r="G1386" i="1"/>
  <c r="D1386" i="1"/>
  <c r="C1386" i="1"/>
  <c r="H1385" i="1"/>
  <c r="G1385" i="1"/>
  <c r="D1385" i="1"/>
  <c r="C1385" i="1"/>
  <c r="G1384" i="1"/>
  <c r="D1384" i="1"/>
  <c r="C1384" i="1"/>
  <c r="G1383" i="1"/>
  <c r="D1383" i="1"/>
  <c r="H1383" i="1" s="1"/>
  <c r="C1383" i="1"/>
  <c r="D1382" i="1"/>
  <c r="G1382" i="1" s="1"/>
  <c r="C1382" i="1"/>
  <c r="D1381" i="1"/>
  <c r="H1381" i="1" s="1"/>
  <c r="C1381" i="1"/>
  <c r="G1380" i="1"/>
  <c r="D1380" i="1"/>
  <c r="C1380" i="1"/>
  <c r="H1380" i="1" s="1"/>
  <c r="H1379" i="1"/>
  <c r="G1379" i="1"/>
  <c r="D1379" i="1"/>
  <c r="C1379" i="1"/>
  <c r="G1378" i="1"/>
  <c r="D1378" i="1"/>
  <c r="C1378" i="1"/>
  <c r="H1377" i="1"/>
  <c r="G1377" i="1"/>
  <c r="D1377" i="1"/>
  <c r="C1377" i="1"/>
  <c r="G1376" i="1"/>
  <c r="D1376" i="1"/>
  <c r="C1376" i="1"/>
  <c r="G1375" i="1"/>
  <c r="D1375" i="1"/>
  <c r="H1375" i="1" s="1"/>
  <c r="C1375" i="1"/>
  <c r="D1374" i="1"/>
  <c r="C1374" i="1"/>
  <c r="D1373" i="1"/>
  <c r="H1373" i="1" s="1"/>
  <c r="C1373" i="1"/>
  <c r="D1372" i="1"/>
  <c r="C1372" i="1"/>
  <c r="H1372" i="1" s="1"/>
  <c r="H1371" i="1"/>
  <c r="G1371" i="1"/>
  <c r="D1371" i="1"/>
  <c r="C1371" i="1"/>
  <c r="G1370" i="1"/>
  <c r="D1370" i="1"/>
  <c r="C1370" i="1"/>
  <c r="H1369" i="1"/>
  <c r="G1369" i="1"/>
  <c r="D1369" i="1"/>
  <c r="C1369" i="1"/>
  <c r="G1368" i="1"/>
  <c r="D1368" i="1"/>
  <c r="C1368" i="1"/>
  <c r="G1367" i="1"/>
  <c r="D1367" i="1"/>
  <c r="H1367" i="1" s="1"/>
  <c r="C1367" i="1"/>
  <c r="D1366" i="1"/>
  <c r="C1366" i="1"/>
  <c r="G1366" i="1" s="1"/>
  <c r="D1365" i="1"/>
  <c r="H1365" i="1" s="1"/>
  <c r="C1365" i="1"/>
  <c r="D1364" i="1"/>
  <c r="C1364" i="1"/>
  <c r="H1364" i="1" s="1"/>
  <c r="H1363" i="1"/>
  <c r="G1363" i="1"/>
  <c r="D1363" i="1"/>
  <c r="C1363" i="1"/>
  <c r="G1362" i="1"/>
  <c r="D1362" i="1"/>
  <c r="C1362" i="1"/>
  <c r="H1361" i="1"/>
  <c r="G1361" i="1"/>
  <c r="D1361" i="1"/>
  <c r="C1361" i="1"/>
  <c r="G1360" i="1"/>
  <c r="D1360" i="1"/>
  <c r="C1360" i="1"/>
  <c r="G1359" i="1"/>
  <c r="D1359" i="1"/>
  <c r="H1359" i="1" s="1"/>
  <c r="C1359" i="1"/>
  <c r="D1358" i="1"/>
  <c r="C1358" i="1"/>
  <c r="D1357" i="1"/>
  <c r="H1357" i="1" s="1"/>
  <c r="C1357" i="1"/>
  <c r="D1356" i="1"/>
  <c r="C1356" i="1"/>
  <c r="H1356" i="1" s="1"/>
  <c r="H1355" i="1"/>
  <c r="G1355" i="1"/>
  <c r="D1355" i="1"/>
  <c r="C1355" i="1"/>
  <c r="G1354" i="1"/>
  <c r="D1354" i="1"/>
  <c r="C1354" i="1"/>
  <c r="H1353" i="1"/>
  <c r="G1353" i="1"/>
  <c r="D1353" i="1"/>
  <c r="C1353" i="1"/>
  <c r="G1352" i="1"/>
  <c r="D1352" i="1"/>
  <c r="C1352" i="1"/>
  <c r="G1351" i="1"/>
  <c r="D1351" i="1"/>
  <c r="H1351" i="1" s="1"/>
  <c r="C1351" i="1"/>
  <c r="D1350" i="1"/>
  <c r="C1350" i="1"/>
  <c r="G1350" i="1" s="1"/>
  <c r="D1349" i="1"/>
  <c r="H1349" i="1" s="1"/>
  <c r="C1349" i="1"/>
  <c r="D1348" i="1"/>
  <c r="C1348" i="1"/>
  <c r="H1348" i="1" s="1"/>
  <c r="H1347" i="1"/>
  <c r="G1347" i="1"/>
  <c r="D1347" i="1"/>
  <c r="C1347" i="1"/>
  <c r="G1346" i="1"/>
  <c r="D1346" i="1"/>
  <c r="C1346" i="1"/>
  <c r="H1345" i="1"/>
  <c r="G1345" i="1"/>
  <c r="D1345" i="1"/>
  <c r="C1345" i="1"/>
  <c r="G1344" i="1"/>
  <c r="D1344" i="1"/>
  <c r="C1344" i="1"/>
  <c r="G1343" i="1"/>
  <c r="D1343" i="1"/>
  <c r="H1343" i="1" s="1"/>
  <c r="C1343" i="1"/>
  <c r="D1342" i="1"/>
  <c r="C1342" i="1"/>
  <c r="D1341" i="1"/>
  <c r="H1341" i="1" s="1"/>
  <c r="C1341" i="1"/>
  <c r="D1340" i="1"/>
  <c r="C1340" i="1"/>
  <c r="H1340" i="1" s="1"/>
  <c r="H1339" i="1"/>
  <c r="G1339" i="1"/>
  <c r="D1339" i="1"/>
  <c r="C1339" i="1"/>
  <c r="G1338" i="1"/>
  <c r="D1338" i="1"/>
  <c r="C1338" i="1"/>
  <c r="H1337" i="1"/>
  <c r="G1337" i="1"/>
  <c r="D1337" i="1"/>
  <c r="C1337" i="1"/>
  <c r="G1336" i="1"/>
  <c r="D1336" i="1"/>
  <c r="C1336" i="1"/>
  <c r="G1335" i="1"/>
  <c r="D1335" i="1"/>
  <c r="H1335" i="1" s="1"/>
  <c r="C1335" i="1"/>
  <c r="D1334" i="1"/>
  <c r="C1334" i="1"/>
  <c r="G1334" i="1" s="1"/>
  <c r="D1333" i="1"/>
  <c r="H1333" i="1" s="1"/>
  <c r="C1333" i="1"/>
  <c r="D1332" i="1"/>
  <c r="C1332" i="1"/>
  <c r="H1332" i="1" s="1"/>
  <c r="H1331" i="1"/>
  <c r="G1331" i="1"/>
  <c r="D1331" i="1"/>
  <c r="C1331" i="1"/>
  <c r="G1330" i="1"/>
  <c r="D1330" i="1"/>
  <c r="C1330" i="1"/>
  <c r="H1329" i="1"/>
  <c r="G1329" i="1"/>
  <c r="D1329" i="1"/>
  <c r="C1329" i="1"/>
  <c r="G1328" i="1"/>
  <c r="D1328" i="1"/>
  <c r="C1328" i="1"/>
  <c r="G1327" i="1"/>
  <c r="D1327" i="1"/>
  <c r="H1327" i="1" s="1"/>
  <c r="C1327" i="1"/>
  <c r="D1326" i="1"/>
  <c r="C1326" i="1"/>
  <c r="D1325" i="1"/>
  <c r="H1325" i="1" s="1"/>
  <c r="C1325" i="1"/>
  <c r="D1324" i="1"/>
  <c r="C1324" i="1"/>
  <c r="H1324" i="1" s="1"/>
  <c r="H1323" i="1"/>
  <c r="G1323" i="1"/>
  <c r="D1323" i="1"/>
  <c r="C1323" i="1"/>
  <c r="G1322" i="1"/>
  <c r="D1322" i="1"/>
  <c r="C1322" i="1"/>
  <c r="H1321" i="1"/>
  <c r="G1321" i="1"/>
  <c r="D1321" i="1"/>
  <c r="C1321" i="1"/>
  <c r="G1320" i="1"/>
  <c r="D1320" i="1"/>
  <c r="C1320" i="1"/>
  <c r="G1319" i="1"/>
  <c r="D1319" i="1"/>
  <c r="H1319" i="1" s="1"/>
  <c r="C1319" i="1"/>
  <c r="D1318" i="1"/>
  <c r="C1318" i="1"/>
  <c r="G1318" i="1" s="1"/>
  <c r="D1317" i="1"/>
  <c r="H1317" i="1" s="1"/>
  <c r="C1317" i="1"/>
  <c r="D1316" i="1"/>
  <c r="C1316" i="1"/>
  <c r="H1316" i="1" s="1"/>
  <c r="H1315" i="1"/>
  <c r="G1315" i="1"/>
  <c r="D1315" i="1"/>
  <c r="C1315" i="1"/>
  <c r="G1314" i="1"/>
  <c r="D1314" i="1"/>
  <c r="C1314" i="1"/>
  <c r="H1313" i="1"/>
  <c r="G1313" i="1"/>
  <c r="D1313" i="1"/>
  <c r="C1313" i="1"/>
  <c r="G1312" i="1"/>
  <c r="D1312" i="1"/>
  <c r="C1312" i="1"/>
  <c r="G1311" i="1"/>
  <c r="D1311" i="1"/>
  <c r="H1311" i="1" s="1"/>
  <c r="C1311" i="1"/>
  <c r="D1310" i="1"/>
  <c r="C1310" i="1"/>
  <c r="D1309" i="1"/>
  <c r="H1309" i="1" s="1"/>
  <c r="C1309" i="1"/>
  <c r="D1308" i="1"/>
  <c r="C1308" i="1"/>
  <c r="H1308" i="1" s="1"/>
  <c r="H1307" i="1"/>
  <c r="G1307" i="1"/>
  <c r="D1307" i="1"/>
  <c r="C1307" i="1"/>
  <c r="G1306" i="1"/>
  <c r="D1306" i="1"/>
  <c r="C1306" i="1"/>
  <c r="H1305" i="1"/>
  <c r="G1305" i="1"/>
  <c r="D1305" i="1"/>
  <c r="C1305" i="1"/>
  <c r="G1304" i="1"/>
  <c r="D1304" i="1"/>
  <c r="C1304" i="1"/>
  <c r="G1303" i="1"/>
  <c r="D1303" i="1"/>
  <c r="H1303" i="1" s="1"/>
  <c r="C1303" i="1"/>
  <c r="G1302" i="1"/>
  <c r="D1302" i="1"/>
  <c r="C1302" i="1"/>
  <c r="H1302" i="1" s="1"/>
  <c r="G1301" i="1"/>
  <c r="D1301" i="1"/>
  <c r="H1301" i="1" s="1"/>
  <c r="C1301" i="1"/>
  <c r="G1300" i="1"/>
  <c r="D1300" i="1"/>
  <c r="C1300" i="1"/>
  <c r="H1300" i="1" s="1"/>
  <c r="G1299" i="1"/>
  <c r="D1299" i="1"/>
  <c r="H1299" i="1" s="1"/>
  <c r="C1299" i="1"/>
  <c r="G1298" i="1"/>
  <c r="D1298" i="1"/>
  <c r="C1298" i="1"/>
  <c r="H1298" i="1" s="1"/>
  <c r="G1297" i="1"/>
  <c r="D1297" i="1"/>
  <c r="H1297" i="1" s="1"/>
  <c r="C1297" i="1"/>
  <c r="G1296" i="1"/>
  <c r="D1296" i="1"/>
  <c r="C1296" i="1"/>
  <c r="H1296" i="1" s="1"/>
  <c r="G1295" i="1"/>
  <c r="D1295" i="1"/>
  <c r="H1295" i="1" s="1"/>
  <c r="C1295" i="1"/>
  <c r="G1294" i="1"/>
  <c r="D1294" i="1"/>
  <c r="C1294" i="1"/>
  <c r="H1294" i="1" s="1"/>
  <c r="G1293" i="1"/>
  <c r="D1293" i="1"/>
  <c r="H1293" i="1" s="1"/>
  <c r="C1293" i="1"/>
  <c r="G1292" i="1"/>
  <c r="D1292" i="1"/>
  <c r="C1292" i="1"/>
  <c r="H1292" i="1" s="1"/>
  <c r="G1291" i="1"/>
  <c r="D1291" i="1"/>
  <c r="H1291" i="1" s="1"/>
  <c r="C1291" i="1"/>
  <c r="G1290" i="1"/>
  <c r="D1290" i="1"/>
  <c r="C1290" i="1"/>
  <c r="H1290" i="1" s="1"/>
  <c r="G1289" i="1"/>
  <c r="D1289" i="1"/>
  <c r="H1289" i="1" s="1"/>
  <c r="C1289" i="1"/>
  <c r="G1288" i="1"/>
  <c r="D1288" i="1"/>
  <c r="C1288" i="1"/>
  <c r="H1288" i="1" s="1"/>
  <c r="G1287" i="1"/>
  <c r="D1287" i="1"/>
  <c r="H1287" i="1" s="1"/>
  <c r="C1287" i="1"/>
  <c r="G1286" i="1"/>
  <c r="D1286" i="1"/>
  <c r="C1286" i="1"/>
  <c r="H1286" i="1" s="1"/>
  <c r="G1285" i="1"/>
  <c r="D1285" i="1"/>
  <c r="H1285" i="1" s="1"/>
  <c r="C1285" i="1"/>
  <c r="G1284" i="1"/>
  <c r="D1284" i="1"/>
  <c r="C1284" i="1"/>
  <c r="H1284" i="1" s="1"/>
  <c r="G1283" i="1"/>
  <c r="D1283" i="1"/>
  <c r="H1283" i="1" s="1"/>
  <c r="C1283" i="1"/>
  <c r="G1282" i="1"/>
  <c r="D1282" i="1"/>
  <c r="C1282" i="1"/>
  <c r="H1282" i="1" s="1"/>
  <c r="G1281" i="1"/>
  <c r="D1281" i="1"/>
  <c r="H1281" i="1" s="1"/>
  <c r="C1281" i="1"/>
  <c r="G1280" i="1"/>
  <c r="D1280" i="1"/>
  <c r="C1280" i="1"/>
  <c r="H1280" i="1" s="1"/>
  <c r="G1279" i="1"/>
  <c r="D1279" i="1"/>
  <c r="H1279" i="1" s="1"/>
  <c r="C1279" i="1"/>
  <c r="D1278" i="1"/>
  <c r="G1277" i="1"/>
  <c r="D1277" i="1"/>
  <c r="H1277" i="1" s="1"/>
  <c r="C1277" i="1"/>
  <c r="G1276" i="1"/>
  <c r="D1276" i="1"/>
  <c r="C1276" i="1"/>
  <c r="H1276" i="1" s="1"/>
  <c r="G1275" i="1"/>
  <c r="D1275" i="1"/>
  <c r="H1275" i="1" s="1"/>
  <c r="C1275" i="1"/>
  <c r="G1274" i="1"/>
  <c r="D1274" i="1"/>
  <c r="C1274" i="1"/>
  <c r="H1274" i="1" s="1"/>
  <c r="G1273" i="1"/>
  <c r="D1273" i="1"/>
  <c r="H1273" i="1" s="1"/>
  <c r="C1273" i="1"/>
  <c r="G1272" i="1"/>
  <c r="D1272" i="1"/>
  <c r="C1272" i="1"/>
  <c r="H1272" i="1" s="1"/>
  <c r="G1271" i="1"/>
  <c r="D1271" i="1"/>
  <c r="H1271" i="1" s="1"/>
  <c r="C1271" i="1"/>
  <c r="G1270" i="1"/>
  <c r="D1270" i="1"/>
  <c r="C1270" i="1"/>
  <c r="H1270" i="1" s="1"/>
  <c r="G1269" i="1"/>
  <c r="D1269" i="1"/>
  <c r="H1269" i="1" s="1"/>
  <c r="C1269" i="1"/>
  <c r="G1268" i="1"/>
  <c r="D1268" i="1"/>
  <c r="C1268" i="1"/>
  <c r="H1268" i="1" s="1"/>
  <c r="G1267" i="1"/>
  <c r="D1267" i="1"/>
  <c r="H1267" i="1" s="1"/>
  <c r="C1267" i="1"/>
  <c r="G1266" i="1"/>
  <c r="D1266" i="1"/>
  <c r="C1266" i="1"/>
  <c r="H1266" i="1" s="1"/>
  <c r="G1265" i="1"/>
  <c r="D1265" i="1"/>
  <c r="H1265" i="1" s="1"/>
  <c r="C1265" i="1"/>
  <c r="G1264" i="1"/>
  <c r="D1264" i="1"/>
  <c r="C1264" i="1"/>
  <c r="H1264" i="1" s="1"/>
  <c r="G1263" i="1"/>
  <c r="D1263" i="1"/>
  <c r="H1263" i="1" s="1"/>
  <c r="C1263" i="1"/>
  <c r="G1262" i="1"/>
  <c r="D1262" i="1"/>
  <c r="C1262" i="1"/>
  <c r="H1262" i="1" s="1"/>
  <c r="G1261" i="1"/>
  <c r="D1261" i="1"/>
  <c r="H1261" i="1" s="1"/>
  <c r="C1261" i="1"/>
  <c r="G1260" i="1"/>
  <c r="D1260" i="1"/>
  <c r="C1260" i="1"/>
  <c r="H1260" i="1" s="1"/>
  <c r="G1259" i="1"/>
  <c r="D1259" i="1"/>
  <c r="H1259" i="1" s="1"/>
  <c r="C1259" i="1"/>
  <c r="G1258" i="1"/>
  <c r="D1258" i="1"/>
  <c r="C1258" i="1"/>
  <c r="H1258" i="1" s="1"/>
  <c r="G1257" i="1"/>
  <c r="D1257" i="1"/>
  <c r="H1257" i="1" s="1"/>
  <c r="C1257" i="1"/>
  <c r="G1256" i="1"/>
  <c r="D1256" i="1"/>
  <c r="C1256" i="1"/>
  <c r="H1256" i="1" s="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G1092" i="1"/>
  <c r="D1092" i="1"/>
  <c r="C1092" i="1"/>
  <c r="H1092" i="1" s="1"/>
  <c r="D1091" i="1"/>
  <c r="H1091" i="1" s="1"/>
  <c r="C1091" i="1"/>
  <c r="G1090" i="1"/>
  <c r="D1090" i="1"/>
  <c r="C1090" i="1"/>
  <c r="D1089" i="1"/>
  <c r="H1089" i="1" s="1"/>
  <c r="C1089" i="1"/>
  <c r="G1088" i="1"/>
  <c r="D1088" i="1"/>
  <c r="C1088" i="1"/>
  <c r="H1088" i="1" s="1"/>
  <c r="G1087" i="1"/>
  <c r="D1087" i="1"/>
  <c r="H1087" i="1" s="1"/>
  <c r="C1087" i="1"/>
  <c r="G1086" i="1"/>
  <c r="D1086" i="1"/>
  <c r="C1086" i="1"/>
  <c r="H1086" i="1" s="1"/>
  <c r="D1085" i="1"/>
  <c r="H1085" i="1" s="1"/>
  <c r="C1085" i="1"/>
  <c r="G1084" i="1"/>
  <c r="D1084" i="1"/>
  <c r="C1084" i="1"/>
  <c r="H1084" i="1" s="1"/>
  <c r="D1083" i="1"/>
  <c r="H1083" i="1" s="1"/>
  <c r="C1083" i="1"/>
  <c r="G1082" i="1"/>
  <c r="D1082" i="1"/>
  <c r="C1082" i="1"/>
  <c r="D1081" i="1"/>
  <c r="H1081" i="1" s="1"/>
  <c r="C1081" i="1"/>
  <c r="G1080" i="1"/>
  <c r="D1080" i="1"/>
  <c r="C1080" i="1"/>
  <c r="H1080" i="1" s="1"/>
  <c r="G1079" i="1"/>
  <c r="D1079" i="1"/>
  <c r="H1079" i="1" s="1"/>
  <c r="C1079" i="1"/>
  <c r="G1078" i="1"/>
  <c r="D1078" i="1"/>
  <c r="C1078" i="1"/>
  <c r="H1078" i="1" s="1"/>
  <c r="D1077" i="1"/>
  <c r="H1077" i="1" s="1"/>
  <c r="C1077" i="1"/>
  <c r="G1076" i="1"/>
  <c r="D1076" i="1"/>
  <c r="C1076" i="1"/>
  <c r="H1076" i="1" s="1"/>
  <c r="D1075" i="1"/>
  <c r="H1075" i="1" s="1"/>
  <c r="C1075" i="1"/>
  <c r="G1073" i="1"/>
  <c r="D1073" i="1"/>
  <c r="H1073" i="1" s="1"/>
  <c r="C1073" i="1"/>
  <c r="D1072" i="1"/>
  <c r="G1072" i="1" s="1"/>
  <c r="C1072" i="1"/>
  <c r="G1071" i="1"/>
  <c r="D1071" i="1"/>
  <c r="H1071" i="1" s="1"/>
  <c r="C1071" i="1"/>
  <c r="D1070" i="1"/>
  <c r="G1070" i="1" s="1"/>
  <c r="C1070" i="1"/>
  <c r="G1069" i="1"/>
  <c r="D1069" i="1"/>
  <c r="H1069" i="1" s="1"/>
  <c r="C1069" i="1"/>
  <c r="G1068" i="1"/>
  <c r="D1068" i="1"/>
  <c r="C1068" i="1"/>
  <c r="G1067" i="1"/>
  <c r="D1067" i="1"/>
  <c r="H1067" i="1" s="1"/>
  <c r="C1067" i="1"/>
  <c r="D1066" i="1"/>
  <c r="G1066" i="1" s="1"/>
  <c r="C1066" i="1"/>
  <c r="G1065" i="1"/>
  <c r="D1065" i="1"/>
  <c r="H1065" i="1" s="1"/>
  <c r="C1065" i="1"/>
  <c r="D1064" i="1"/>
  <c r="G1064" i="1" s="1"/>
  <c r="C1064" i="1"/>
  <c r="G1063" i="1"/>
  <c r="D1063" i="1"/>
  <c r="H1063" i="1" s="1"/>
  <c r="C1063" i="1"/>
  <c r="D1062" i="1"/>
  <c r="G1062" i="1" s="1"/>
  <c r="C1062" i="1"/>
  <c r="G1061" i="1"/>
  <c r="D1061" i="1"/>
  <c r="H1061" i="1" s="1"/>
  <c r="C1061" i="1"/>
  <c r="G1060" i="1"/>
  <c r="D1060" i="1"/>
  <c r="C1060" i="1"/>
  <c r="G1059" i="1"/>
  <c r="D1059" i="1"/>
  <c r="H1059" i="1" s="1"/>
  <c r="C1059" i="1"/>
  <c r="D1058" i="1"/>
  <c r="G1058" i="1" s="1"/>
  <c r="C1058" i="1"/>
  <c r="G1057" i="1"/>
  <c r="D1057" i="1"/>
  <c r="H1057" i="1" s="1"/>
  <c r="C1057" i="1"/>
  <c r="D1056" i="1"/>
  <c r="G1056" i="1" s="1"/>
  <c r="C1056" i="1"/>
  <c r="G1055" i="1"/>
  <c r="D1055" i="1"/>
  <c r="H1055" i="1" s="1"/>
  <c r="C1055" i="1"/>
  <c r="D1054" i="1"/>
  <c r="G1054" i="1" s="1"/>
  <c r="C1054" i="1"/>
  <c r="G1053" i="1"/>
  <c r="D1053" i="1"/>
  <c r="H1053" i="1" s="1"/>
  <c r="C1053" i="1"/>
  <c r="G1052" i="1"/>
  <c r="D1052" i="1"/>
  <c r="C1052" i="1"/>
  <c r="G1051" i="1"/>
  <c r="D1051" i="1"/>
  <c r="H1051" i="1" s="1"/>
  <c r="C1051" i="1"/>
  <c r="D1050" i="1"/>
  <c r="G1050" i="1" s="1"/>
  <c r="C1050" i="1"/>
  <c r="G1049" i="1"/>
  <c r="D1049" i="1"/>
  <c r="H1049" i="1" s="1"/>
  <c r="C1049" i="1"/>
  <c r="D1048" i="1"/>
  <c r="G1048" i="1" s="1"/>
  <c r="C1048" i="1"/>
  <c r="G1047" i="1"/>
  <c r="D1047" i="1"/>
  <c r="H1047" i="1" s="1"/>
  <c r="C1047" i="1"/>
  <c r="D1046" i="1"/>
  <c r="G1046" i="1" s="1"/>
  <c r="C1046" i="1"/>
  <c r="G1045" i="1"/>
  <c r="D1045" i="1"/>
  <c r="H1045" i="1" s="1"/>
  <c r="C1045" i="1"/>
  <c r="G1044" i="1"/>
  <c r="D1044" i="1"/>
  <c r="C1044" i="1"/>
  <c r="G1043" i="1"/>
  <c r="D1043" i="1"/>
  <c r="H1043" i="1" s="1"/>
  <c r="C1043" i="1"/>
  <c r="D1042" i="1"/>
  <c r="G1042" i="1" s="1"/>
  <c r="C1042" i="1"/>
  <c r="G1041" i="1"/>
  <c r="D1041" i="1"/>
  <c r="H1041" i="1" s="1"/>
  <c r="C1041" i="1"/>
  <c r="D1040" i="1"/>
  <c r="G1040" i="1" s="1"/>
  <c r="C1040" i="1"/>
  <c r="G1039" i="1"/>
  <c r="D1039" i="1"/>
  <c r="H1039" i="1" s="1"/>
  <c r="C1039" i="1"/>
  <c r="D1038" i="1"/>
  <c r="G1038" i="1" s="1"/>
  <c r="C1038" i="1"/>
  <c r="G1037" i="1"/>
  <c r="D1037" i="1"/>
  <c r="H1037" i="1" s="1"/>
  <c r="C1037" i="1"/>
  <c r="G1036" i="1"/>
  <c r="D1036" i="1"/>
  <c r="C1036" i="1"/>
  <c r="G1035" i="1"/>
  <c r="D1035" i="1"/>
  <c r="H1035" i="1" s="1"/>
  <c r="C1035" i="1"/>
  <c r="D1034" i="1"/>
  <c r="G1034" i="1" s="1"/>
  <c r="C1034" i="1"/>
  <c r="G1033" i="1"/>
  <c r="D1033" i="1"/>
  <c r="H1033" i="1" s="1"/>
  <c r="C1033" i="1"/>
  <c r="D1032" i="1"/>
  <c r="G1032" i="1" s="1"/>
  <c r="C1032" i="1"/>
  <c r="G1031" i="1"/>
  <c r="D1031" i="1"/>
  <c r="H1031" i="1" s="1"/>
  <c r="C1031" i="1"/>
  <c r="D1030" i="1"/>
  <c r="G1030" i="1" s="1"/>
  <c r="C1030" i="1"/>
  <c r="G1029" i="1"/>
  <c r="D1029" i="1"/>
  <c r="H1029" i="1" s="1"/>
  <c r="C1029" i="1"/>
  <c r="G1028" i="1"/>
  <c r="D1028" i="1"/>
  <c r="C1028" i="1"/>
  <c r="G1027" i="1"/>
  <c r="D1027" i="1"/>
  <c r="H1027" i="1" s="1"/>
  <c r="C1027" i="1"/>
  <c r="D1026" i="1"/>
  <c r="G1026" i="1" s="1"/>
  <c r="C1026" i="1"/>
  <c r="G1025" i="1"/>
  <c r="D1025" i="1"/>
  <c r="H1025" i="1" s="1"/>
  <c r="C1025" i="1"/>
  <c r="D1024" i="1"/>
  <c r="G1024" i="1" s="1"/>
  <c r="C1024" i="1"/>
  <c r="G1023" i="1"/>
  <c r="D1023" i="1"/>
  <c r="H1023" i="1" s="1"/>
  <c r="C1023" i="1"/>
  <c r="D1022" i="1"/>
  <c r="G1022" i="1" s="1"/>
  <c r="C1022" i="1"/>
  <c r="G1021" i="1"/>
  <c r="D1021" i="1"/>
  <c r="H1021" i="1" s="1"/>
  <c r="C1021" i="1"/>
  <c r="G1020" i="1"/>
  <c r="D1020" i="1"/>
  <c r="C1020" i="1"/>
  <c r="G1019" i="1"/>
  <c r="D1019" i="1"/>
  <c r="H1019" i="1" s="1"/>
  <c r="C1019" i="1"/>
  <c r="D1018" i="1"/>
  <c r="G1018" i="1" s="1"/>
  <c r="C1018" i="1"/>
  <c r="D1017" i="1"/>
  <c r="D1016" i="1"/>
  <c r="C1016" i="1"/>
  <c r="D1015" i="1"/>
  <c r="C1015" i="1"/>
  <c r="D1014" i="1"/>
  <c r="C1014" i="1"/>
  <c r="D1013" i="1"/>
  <c r="C1013" i="1"/>
  <c r="D1012" i="1"/>
  <c r="D1010" i="1"/>
  <c r="C1010" i="1"/>
  <c r="G1010" i="1" s="1"/>
  <c r="H1009" i="1"/>
  <c r="G1009" i="1"/>
  <c r="D1009" i="1"/>
  <c r="C1009" i="1"/>
  <c r="D1008" i="1"/>
  <c r="C1008" i="1"/>
  <c r="G1008" i="1" s="1"/>
  <c r="H1007" i="1"/>
  <c r="G1007" i="1"/>
  <c r="D1007" i="1"/>
  <c r="C1007" i="1"/>
  <c r="H1006" i="1"/>
  <c r="D1006" i="1"/>
  <c r="C1006" i="1"/>
  <c r="G1006" i="1" s="1"/>
  <c r="H1005" i="1"/>
  <c r="G1005" i="1"/>
  <c r="D1005" i="1"/>
  <c r="C1005" i="1"/>
  <c r="H1004" i="1"/>
  <c r="D1004" i="1"/>
  <c r="C1004" i="1"/>
  <c r="G1004" i="1" s="1"/>
  <c r="H1003" i="1"/>
  <c r="G1003" i="1"/>
  <c r="D1003" i="1"/>
  <c r="C1003" i="1"/>
  <c r="D1002" i="1"/>
  <c r="C1002" i="1"/>
  <c r="G1002" i="1" s="1"/>
  <c r="H1001" i="1"/>
  <c r="G1001" i="1"/>
  <c r="D1001" i="1"/>
  <c r="C1001" i="1"/>
  <c r="D1000" i="1"/>
  <c r="C1000" i="1"/>
  <c r="H999" i="1"/>
  <c r="G999" i="1"/>
  <c r="D999" i="1"/>
  <c r="C999" i="1"/>
  <c r="H998" i="1"/>
  <c r="D998" i="1"/>
  <c r="C998" i="1"/>
  <c r="G998" i="1" s="1"/>
  <c r="H997" i="1"/>
  <c r="G997" i="1"/>
  <c r="D997" i="1"/>
  <c r="C997" i="1"/>
  <c r="H996" i="1"/>
  <c r="D996" i="1"/>
  <c r="C996" i="1"/>
  <c r="G996" i="1" s="1"/>
  <c r="H995" i="1"/>
  <c r="G995" i="1"/>
  <c r="D995" i="1"/>
  <c r="C995" i="1"/>
  <c r="D994" i="1"/>
  <c r="C994" i="1"/>
  <c r="G994" i="1" s="1"/>
  <c r="H993" i="1"/>
  <c r="G993" i="1"/>
  <c r="D993" i="1"/>
  <c r="C993" i="1"/>
  <c r="D992" i="1"/>
  <c r="C992" i="1"/>
  <c r="G992" i="1" s="1"/>
  <c r="H991" i="1"/>
  <c r="G991" i="1"/>
  <c r="D991" i="1"/>
  <c r="C991" i="1"/>
  <c r="H990" i="1"/>
  <c r="D990" i="1"/>
  <c r="C990" i="1"/>
  <c r="G990" i="1" s="1"/>
  <c r="H989" i="1"/>
  <c r="G989" i="1"/>
  <c r="D989" i="1"/>
  <c r="C989" i="1"/>
  <c r="H988" i="1"/>
  <c r="D988" i="1"/>
  <c r="C988" i="1"/>
  <c r="G988" i="1" s="1"/>
  <c r="H987" i="1"/>
  <c r="G987" i="1"/>
  <c r="D987" i="1"/>
  <c r="C987" i="1"/>
  <c r="D986" i="1"/>
  <c r="C986" i="1"/>
  <c r="G986" i="1" s="1"/>
  <c r="H985" i="1"/>
  <c r="G985" i="1"/>
  <c r="D985" i="1"/>
  <c r="C985" i="1"/>
  <c r="D984" i="1"/>
  <c r="C984" i="1"/>
  <c r="H983" i="1"/>
  <c r="G983" i="1"/>
  <c r="D983" i="1"/>
  <c r="C983" i="1"/>
  <c r="H982" i="1"/>
  <c r="D982" i="1"/>
  <c r="C982" i="1"/>
  <c r="G982" i="1" s="1"/>
  <c r="H981" i="1"/>
  <c r="G981" i="1"/>
  <c r="D981" i="1"/>
  <c r="C981" i="1"/>
  <c r="H980" i="1"/>
  <c r="D980" i="1"/>
  <c r="C980" i="1"/>
  <c r="G980" i="1" s="1"/>
  <c r="H979" i="1"/>
  <c r="G979" i="1"/>
  <c r="D979" i="1"/>
  <c r="C979" i="1"/>
  <c r="D978" i="1"/>
  <c r="C978" i="1"/>
  <c r="G978" i="1" s="1"/>
  <c r="H977" i="1"/>
  <c r="G977" i="1"/>
  <c r="D977" i="1"/>
  <c r="C977" i="1"/>
  <c r="D976" i="1"/>
  <c r="C976" i="1"/>
  <c r="H975" i="1"/>
  <c r="G975" i="1"/>
  <c r="D975" i="1"/>
  <c r="C975" i="1"/>
  <c r="H974" i="1"/>
  <c r="D974" i="1"/>
  <c r="C974" i="1"/>
  <c r="G974" i="1" s="1"/>
  <c r="H973" i="1"/>
  <c r="G973" i="1"/>
  <c r="D973" i="1"/>
  <c r="C973" i="1"/>
  <c r="H972" i="1"/>
  <c r="D972" i="1"/>
  <c r="C972" i="1"/>
  <c r="G972" i="1" s="1"/>
  <c r="H971" i="1"/>
  <c r="G971" i="1"/>
  <c r="D971" i="1"/>
  <c r="C971" i="1"/>
  <c r="D970" i="1"/>
  <c r="C970" i="1"/>
  <c r="G970" i="1" s="1"/>
  <c r="H969" i="1"/>
  <c r="G969" i="1"/>
  <c r="D969" i="1"/>
  <c r="C969" i="1"/>
  <c r="D968" i="1"/>
  <c r="C968" i="1"/>
  <c r="H967" i="1"/>
  <c r="G967" i="1"/>
  <c r="D967" i="1"/>
  <c r="C967" i="1"/>
  <c r="H966" i="1"/>
  <c r="D966" i="1"/>
  <c r="C966" i="1"/>
  <c r="G966" i="1" s="1"/>
  <c r="H965" i="1"/>
  <c r="G965" i="1"/>
  <c r="D965" i="1"/>
  <c r="C965" i="1"/>
  <c r="H964" i="1"/>
  <c r="D964" i="1"/>
  <c r="C964" i="1"/>
  <c r="G964" i="1" s="1"/>
  <c r="H963" i="1"/>
  <c r="G963" i="1"/>
  <c r="D963" i="1"/>
  <c r="C963" i="1"/>
  <c r="D962" i="1"/>
  <c r="C962" i="1"/>
  <c r="G962" i="1" s="1"/>
  <c r="H961" i="1"/>
  <c r="G961" i="1"/>
  <c r="D961" i="1"/>
  <c r="C961" i="1"/>
  <c r="D960" i="1"/>
  <c r="C960" i="1"/>
  <c r="H959" i="1"/>
  <c r="G959" i="1"/>
  <c r="D959" i="1"/>
  <c r="C959" i="1"/>
  <c r="H958" i="1"/>
  <c r="D958" i="1"/>
  <c r="C958" i="1"/>
  <c r="G958" i="1" s="1"/>
  <c r="H957" i="1"/>
  <c r="G957" i="1"/>
  <c r="D957" i="1"/>
  <c r="C957" i="1"/>
  <c r="H956" i="1"/>
  <c r="D956" i="1"/>
  <c r="C956" i="1"/>
  <c r="G956" i="1" s="1"/>
  <c r="H955" i="1"/>
  <c r="G955" i="1"/>
  <c r="D955" i="1"/>
  <c r="C955" i="1"/>
  <c r="D954" i="1"/>
  <c r="C954" i="1"/>
  <c r="G954" i="1" s="1"/>
  <c r="H953" i="1"/>
  <c r="G953" i="1"/>
  <c r="D953" i="1"/>
  <c r="C953" i="1"/>
  <c r="D952" i="1"/>
  <c r="C952" i="1"/>
  <c r="H951" i="1"/>
  <c r="G951" i="1"/>
  <c r="D951" i="1"/>
  <c r="C951" i="1"/>
  <c r="H950" i="1"/>
  <c r="D950" i="1"/>
  <c r="C950" i="1"/>
  <c r="G950" i="1" s="1"/>
  <c r="H949" i="1"/>
  <c r="G949" i="1"/>
  <c r="D949" i="1"/>
  <c r="C949" i="1"/>
  <c r="H948" i="1"/>
  <c r="D948" i="1"/>
  <c r="C948" i="1"/>
  <c r="G948" i="1" s="1"/>
  <c r="H947" i="1"/>
  <c r="G947" i="1"/>
  <c r="D947" i="1"/>
  <c r="C947" i="1"/>
  <c r="D946" i="1"/>
  <c r="C946" i="1"/>
  <c r="G946" i="1" s="1"/>
  <c r="H945" i="1"/>
  <c r="G945" i="1"/>
  <c r="D945" i="1"/>
  <c r="C945" i="1"/>
  <c r="D944" i="1"/>
  <c r="C944" i="1"/>
  <c r="H944" i="1" s="1"/>
  <c r="H943" i="1"/>
  <c r="G943" i="1"/>
  <c r="D943" i="1"/>
  <c r="C943" i="1"/>
  <c r="D942" i="1"/>
  <c r="C942" i="1"/>
  <c r="H942" i="1" s="1"/>
  <c r="H941" i="1"/>
  <c r="G941" i="1"/>
  <c r="D941" i="1"/>
  <c r="C941" i="1"/>
  <c r="D940" i="1"/>
  <c r="C940" i="1"/>
  <c r="H940" i="1" s="1"/>
  <c r="H939" i="1"/>
  <c r="G939" i="1"/>
  <c r="D939" i="1"/>
  <c r="C939" i="1"/>
  <c r="D938" i="1"/>
  <c r="C938" i="1"/>
  <c r="H938" i="1" s="1"/>
  <c r="H937" i="1"/>
  <c r="G937" i="1"/>
  <c r="D937" i="1"/>
  <c r="C937" i="1"/>
  <c r="D936" i="1"/>
  <c r="C936" i="1"/>
  <c r="H936" i="1" s="1"/>
  <c r="H935" i="1"/>
  <c r="G935" i="1"/>
  <c r="D935" i="1"/>
  <c r="C935" i="1"/>
  <c r="D934" i="1"/>
  <c r="C934" i="1"/>
  <c r="H934" i="1" s="1"/>
  <c r="H933" i="1"/>
  <c r="G933" i="1"/>
  <c r="D933" i="1"/>
  <c r="C933" i="1"/>
  <c r="D932" i="1"/>
  <c r="C932" i="1"/>
  <c r="H932" i="1" s="1"/>
  <c r="H931" i="1"/>
  <c r="G931" i="1"/>
  <c r="D931" i="1"/>
  <c r="C931" i="1"/>
  <c r="D930" i="1"/>
  <c r="C930" i="1"/>
  <c r="H930" i="1" s="1"/>
  <c r="H929" i="1"/>
  <c r="G929" i="1"/>
  <c r="D929" i="1"/>
  <c r="C929" i="1"/>
  <c r="D928" i="1"/>
  <c r="C928" i="1"/>
  <c r="H928" i="1" s="1"/>
  <c r="H927" i="1"/>
  <c r="G927" i="1"/>
  <c r="D927" i="1"/>
  <c r="C927" i="1"/>
  <c r="D926" i="1"/>
  <c r="C926" i="1"/>
  <c r="H926" i="1" s="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D849" i="1"/>
  <c r="G849" i="1" s="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H788" i="1"/>
  <c r="D788" i="1"/>
  <c r="C788" i="1"/>
  <c r="G788" i="1" s="1"/>
  <c r="H787" i="1"/>
  <c r="G787" i="1"/>
  <c r="D787" i="1"/>
  <c r="C787" i="1"/>
  <c r="D786" i="1"/>
  <c r="C786" i="1"/>
  <c r="G786" i="1" s="1"/>
  <c r="H785" i="1"/>
  <c r="G785" i="1"/>
  <c r="D785" i="1"/>
  <c r="C785" i="1"/>
  <c r="D784" i="1"/>
  <c r="C784" i="1"/>
  <c r="G784" i="1" s="1"/>
  <c r="H783" i="1"/>
  <c r="G783" i="1"/>
  <c r="D783" i="1"/>
  <c r="C783" i="1"/>
  <c r="H782" i="1"/>
  <c r="D782" i="1"/>
  <c r="C782" i="1"/>
  <c r="G782" i="1" s="1"/>
  <c r="H781" i="1"/>
  <c r="G781" i="1"/>
  <c r="D781" i="1"/>
  <c r="C781" i="1"/>
  <c r="H780" i="1"/>
  <c r="D780" i="1"/>
  <c r="C780" i="1"/>
  <c r="G780" i="1" s="1"/>
  <c r="H779" i="1"/>
  <c r="G779" i="1"/>
  <c r="D779" i="1"/>
  <c r="C779" i="1"/>
  <c r="D778" i="1"/>
  <c r="C778" i="1"/>
  <c r="G778" i="1" s="1"/>
  <c r="H777" i="1"/>
  <c r="G777" i="1"/>
  <c r="D777" i="1"/>
  <c r="C777" i="1"/>
  <c r="D776" i="1"/>
  <c r="C776" i="1"/>
  <c r="G776" i="1" s="1"/>
  <c r="H775" i="1"/>
  <c r="G775" i="1"/>
  <c r="D775" i="1"/>
  <c r="C775" i="1"/>
  <c r="H774" i="1"/>
  <c r="D774" i="1"/>
  <c r="C774" i="1"/>
  <c r="G774" i="1" s="1"/>
  <c r="H773" i="1"/>
  <c r="G773" i="1"/>
  <c r="D773" i="1"/>
  <c r="C773" i="1"/>
  <c r="H772" i="1"/>
  <c r="D772" i="1"/>
  <c r="C772" i="1"/>
  <c r="G772" i="1" s="1"/>
  <c r="H771" i="1"/>
  <c r="G771" i="1"/>
  <c r="D771" i="1"/>
  <c r="C771" i="1"/>
  <c r="D770" i="1"/>
  <c r="C770" i="1"/>
  <c r="G770" i="1" s="1"/>
  <c r="H769" i="1"/>
  <c r="G769" i="1"/>
  <c r="D769" i="1"/>
  <c r="C769" i="1"/>
  <c r="D768" i="1"/>
  <c r="C768" i="1"/>
  <c r="G768" i="1" s="1"/>
  <c r="H767" i="1"/>
  <c r="G767" i="1"/>
  <c r="D767" i="1"/>
  <c r="C767" i="1"/>
  <c r="H766" i="1"/>
  <c r="D766" i="1"/>
  <c r="C766" i="1"/>
  <c r="G766" i="1" s="1"/>
  <c r="H765" i="1"/>
  <c r="G765" i="1"/>
  <c r="D765" i="1"/>
  <c r="C765" i="1"/>
  <c r="H764" i="1"/>
  <c r="D764" i="1"/>
  <c r="C764" i="1"/>
  <c r="G764" i="1" s="1"/>
  <c r="H763" i="1"/>
  <c r="G763" i="1"/>
  <c r="D763" i="1"/>
  <c r="C763" i="1"/>
  <c r="D762" i="1"/>
  <c r="C762" i="1"/>
  <c r="G762" i="1" s="1"/>
  <c r="H761" i="1"/>
  <c r="G761" i="1"/>
  <c r="D761" i="1"/>
  <c r="C761" i="1"/>
  <c r="D760" i="1"/>
  <c r="C760" i="1"/>
  <c r="G760" i="1" s="1"/>
  <c r="H759" i="1"/>
  <c r="G759" i="1"/>
  <c r="D759" i="1"/>
  <c r="C759" i="1"/>
  <c r="H758" i="1"/>
  <c r="D758" i="1"/>
  <c r="C758" i="1"/>
  <c r="G758" i="1" s="1"/>
  <c r="H757" i="1"/>
  <c r="G757" i="1"/>
  <c r="D757" i="1"/>
  <c r="C757" i="1"/>
  <c r="H756" i="1"/>
  <c r="D756" i="1"/>
  <c r="C756" i="1"/>
  <c r="G756" i="1" s="1"/>
  <c r="H755" i="1"/>
  <c r="G755" i="1"/>
  <c r="D755" i="1"/>
  <c r="C755" i="1"/>
  <c r="D754" i="1"/>
  <c r="C754" i="1"/>
  <c r="G754" i="1" s="1"/>
  <c r="H753" i="1"/>
  <c r="G753" i="1"/>
  <c r="D753" i="1"/>
  <c r="C753" i="1"/>
  <c r="D752" i="1"/>
  <c r="C752" i="1"/>
  <c r="G752" i="1" s="1"/>
  <c r="H751" i="1"/>
  <c r="G751" i="1"/>
  <c r="D751" i="1"/>
  <c r="C751" i="1"/>
  <c r="H750" i="1"/>
  <c r="D750" i="1"/>
  <c r="C750" i="1"/>
  <c r="H749" i="1"/>
  <c r="G749" i="1"/>
  <c r="D749" i="1"/>
  <c r="C749" i="1"/>
  <c r="H748" i="1"/>
  <c r="D748" i="1"/>
  <c r="C748" i="1"/>
  <c r="G748" i="1" s="1"/>
  <c r="G747" i="1"/>
  <c r="D747" i="1"/>
  <c r="H747" i="1" s="1"/>
  <c r="C747" i="1"/>
  <c r="D746" i="1"/>
  <c r="C746" i="1"/>
  <c r="G746" i="1" s="1"/>
  <c r="D745" i="1"/>
  <c r="C745" i="1"/>
  <c r="D744" i="1"/>
  <c r="C744" i="1"/>
  <c r="G744" i="1" s="1"/>
  <c r="H743" i="1"/>
  <c r="G743" i="1"/>
  <c r="D743" i="1"/>
  <c r="C743" i="1"/>
  <c r="H742" i="1"/>
  <c r="D742" i="1"/>
  <c r="C742" i="1"/>
  <c r="G742" i="1" s="1"/>
  <c r="H741" i="1"/>
  <c r="D741" i="1"/>
  <c r="G741" i="1" s="1"/>
  <c r="C741" i="1"/>
  <c r="H740" i="1"/>
  <c r="D740" i="1"/>
  <c r="C740" i="1"/>
  <c r="G740" i="1" s="1"/>
  <c r="G739" i="1"/>
  <c r="D739" i="1"/>
  <c r="H739" i="1" s="1"/>
  <c r="C739" i="1"/>
  <c r="D738" i="1"/>
  <c r="C738" i="1"/>
  <c r="G738" i="1" s="1"/>
  <c r="D737" i="1"/>
  <c r="C737" i="1"/>
  <c r="D736" i="1"/>
  <c r="C736" i="1"/>
  <c r="H735" i="1"/>
  <c r="G735" i="1"/>
  <c r="D735" i="1"/>
  <c r="C735" i="1"/>
  <c r="H734" i="1"/>
  <c r="D734" i="1"/>
  <c r="C734" i="1"/>
  <c r="H733" i="1"/>
  <c r="G733" i="1"/>
  <c r="D733" i="1"/>
  <c r="C733" i="1"/>
  <c r="H732" i="1"/>
  <c r="D732" i="1"/>
  <c r="C732" i="1"/>
  <c r="G732" i="1" s="1"/>
  <c r="G731" i="1"/>
  <c r="D731" i="1"/>
  <c r="H731" i="1" s="1"/>
  <c r="C731" i="1"/>
  <c r="D730" i="1"/>
  <c r="C730" i="1"/>
  <c r="G730" i="1" s="1"/>
  <c r="D729" i="1"/>
  <c r="C729" i="1"/>
  <c r="D728" i="1"/>
  <c r="C728" i="1"/>
  <c r="H727" i="1"/>
  <c r="D727" i="1"/>
  <c r="G727" i="1" s="1"/>
  <c r="C727" i="1"/>
  <c r="H726" i="1"/>
  <c r="D726" i="1"/>
  <c r="C726" i="1"/>
  <c r="G726" i="1" s="1"/>
  <c r="H725" i="1"/>
  <c r="G725" i="1"/>
  <c r="D725" i="1"/>
  <c r="C725" i="1"/>
  <c r="H724" i="1"/>
  <c r="D724" i="1"/>
  <c r="C724" i="1"/>
  <c r="G724" i="1" s="1"/>
  <c r="G723" i="1"/>
  <c r="D723" i="1"/>
  <c r="H723" i="1" s="1"/>
  <c r="C723" i="1"/>
  <c r="D722" i="1"/>
  <c r="C722" i="1"/>
  <c r="G722" i="1" s="1"/>
  <c r="D721" i="1"/>
  <c r="C721" i="1"/>
  <c r="D720" i="1"/>
  <c r="C720" i="1"/>
  <c r="H719" i="1"/>
  <c r="G719" i="1"/>
  <c r="D719" i="1"/>
  <c r="C719" i="1"/>
  <c r="H718" i="1"/>
  <c r="D718" i="1"/>
  <c r="C718" i="1"/>
  <c r="G718" i="1" s="1"/>
  <c r="H717" i="1"/>
  <c r="G717" i="1"/>
  <c r="D717" i="1"/>
  <c r="C717" i="1"/>
  <c r="H716" i="1"/>
  <c r="D716" i="1"/>
  <c r="C716" i="1"/>
  <c r="G716" i="1" s="1"/>
  <c r="D715" i="1"/>
  <c r="H715" i="1" s="1"/>
  <c r="C715" i="1"/>
  <c r="D714" i="1"/>
  <c r="C714" i="1"/>
  <c r="G714" i="1" s="1"/>
  <c r="D713" i="1"/>
  <c r="C713" i="1"/>
  <c r="D712" i="1"/>
  <c r="C712" i="1"/>
  <c r="H711" i="1"/>
  <c r="G711" i="1"/>
  <c r="D711" i="1"/>
  <c r="C711" i="1"/>
  <c r="H710" i="1"/>
  <c r="D710" i="1"/>
  <c r="C710" i="1"/>
  <c r="G710" i="1" s="1"/>
  <c r="H709" i="1"/>
  <c r="G709" i="1"/>
  <c r="D709" i="1"/>
  <c r="C709" i="1"/>
  <c r="H708" i="1"/>
  <c r="D708" i="1"/>
  <c r="C708" i="1"/>
  <c r="G708" i="1" s="1"/>
  <c r="D707" i="1"/>
  <c r="H707" i="1" s="1"/>
  <c r="C707" i="1"/>
  <c r="D706" i="1"/>
  <c r="C706" i="1"/>
  <c r="D705" i="1"/>
  <c r="C705" i="1"/>
  <c r="D704" i="1"/>
  <c r="C704" i="1"/>
  <c r="H703" i="1"/>
  <c r="G703" i="1"/>
  <c r="D703" i="1"/>
  <c r="C703" i="1"/>
  <c r="H702" i="1"/>
  <c r="D702" i="1"/>
  <c r="C702" i="1"/>
  <c r="G702" i="1" s="1"/>
  <c r="H701" i="1"/>
  <c r="G701" i="1"/>
  <c r="D701" i="1"/>
  <c r="C701" i="1"/>
  <c r="H700" i="1"/>
  <c r="D700" i="1"/>
  <c r="C700" i="1"/>
  <c r="G700" i="1" s="1"/>
  <c r="G699" i="1"/>
  <c r="D699" i="1"/>
  <c r="H699" i="1" s="1"/>
  <c r="C699" i="1"/>
  <c r="D698" i="1"/>
  <c r="C698" i="1"/>
  <c r="D697" i="1"/>
  <c r="G697" i="1" s="1"/>
  <c r="C697" i="1"/>
  <c r="D696" i="1"/>
  <c r="C696" i="1"/>
  <c r="H695" i="1"/>
  <c r="G695" i="1"/>
  <c r="D695" i="1"/>
  <c r="C695" i="1"/>
  <c r="H694" i="1"/>
  <c r="D694" i="1"/>
  <c r="C694" i="1"/>
  <c r="G694" i="1" s="1"/>
  <c r="G693" i="1"/>
  <c r="D693" i="1"/>
  <c r="H693" i="1" s="1"/>
  <c r="C693" i="1"/>
  <c r="H692" i="1"/>
  <c r="D692" i="1"/>
  <c r="C692" i="1"/>
  <c r="G692" i="1" s="1"/>
  <c r="D691" i="1"/>
  <c r="C691" i="1"/>
  <c r="H691" i="1" s="1"/>
  <c r="D690" i="1"/>
  <c r="C690" i="1"/>
  <c r="D689" i="1"/>
  <c r="C689" i="1"/>
  <c r="H689" i="1" s="1"/>
  <c r="D688" i="1"/>
  <c r="C688" i="1"/>
  <c r="G688" i="1" s="1"/>
  <c r="D687" i="1"/>
  <c r="C687" i="1"/>
  <c r="H687" i="1" s="1"/>
  <c r="H686" i="1"/>
  <c r="D686" i="1"/>
  <c r="C686" i="1"/>
  <c r="G686" i="1" s="1"/>
  <c r="H685" i="1"/>
  <c r="G685" i="1"/>
  <c r="D685" i="1"/>
  <c r="C685" i="1"/>
  <c r="H684" i="1"/>
  <c r="D684" i="1"/>
  <c r="C684" i="1"/>
  <c r="G684" i="1" s="1"/>
  <c r="D683" i="1"/>
  <c r="C683" i="1"/>
  <c r="D682" i="1"/>
  <c r="C682" i="1"/>
  <c r="H681" i="1"/>
  <c r="D681" i="1"/>
  <c r="C681" i="1"/>
  <c r="D680" i="1"/>
  <c r="C680" i="1"/>
  <c r="G680" i="1" s="1"/>
  <c r="D679" i="1"/>
  <c r="C679" i="1"/>
  <c r="H679" i="1" s="1"/>
  <c r="H678" i="1"/>
  <c r="D678" i="1"/>
  <c r="C678" i="1"/>
  <c r="G678" i="1" s="1"/>
  <c r="H677" i="1"/>
  <c r="G677" i="1"/>
  <c r="D677" i="1"/>
  <c r="C677" i="1"/>
  <c r="H676" i="1"/>
  <c r="D676" i="1"/>
  <c r="C676" i="1"/>
  <c r="G676" i="1" s="1"/>
  <c r="G675" i="1"/>
  <c r="D675" i="1"/>
  <c r="C675" i="1"/>
  <c r="D674" i="1"/>
  <c r="C674" i="1"/>
  <c r="H673" i="1"/>
  <c r="D673" i="1"/>
  <c r="C673" i="1"/>
  <c r="H672" i="1"/>
  <c r="D672" i="1"/>
  <c r="C672" i="1"/>
  <c r="G672" i="1" s="1"/>
  <c r="G671" i="1"/>
  <c r="D671" i="1"/>
  <c r="C671" i="1"/>
  <c r="H671" i="1" s="1"/>
  <c r="H670" i="1"/>
  <c r="D670" i="1"/>
  <c r="C670" i="1"/>
  <c r="G670" i="1" s="1"/>
  <c r="D669" i="1"/>
  <c r="H669" i="1" s="1"/>
  <c r="C669" i="1"/>
  <c r="D668" i="1"/>
  <c r="C668" i="1"/>
  <c r="G668" i="1" s="1"/>
  <c r="G667" i="1"/>
  <c r="D667" i="1"/>
  <c r="C667" i="1"/>
  <c r="D666" i="1"/>
  <c r="C666" i="1"/>
  <c r="D665" i="1"/>
  <c r="C665" i="1"/>
  <c r="G665" i="1" s="1"/>
  <c r="H664" i="1"/>
  <c r="D664" i="1"/>
  <c r="C664" i="1"/>
  <c r="G664" i="1" s="1"/>
  <c r="H663" i="1"/>
  <c r="D663" i="1"/>
  <c r="G663" i="1" s="1"/>
  <c r="C663" i="1"/>
  <c r="H662" i="1"/>
  <c r="D662" i="1"/>
  <c r="C662" i="1"/>
  <c r="G661" i="1"/>
  <c r="D661" i="1"/>
  <c r="H661" i="1" s="1"/>
  <c r="C661" i="1"/>
  <c r="D660" i="1"/>
  <c r="C660" i="1"/>
  <c r="D659" i="1"/>
  <c r="C659" i="1"/>
  <c r="H659" i="1" s="1"/>
  <c r="D658" i="1"/>
  <c r="C658" i="1"/>
  <c r="D657" i="1"/>
  <c r="C657" i="1"/>
  <c r="D656" i="1"/>
  <c r="C656" i="1"/>
  <c r="G656" i="1" s="1"/>
  <c r="D655" i="1"/>
  <c r="C655" i="1"/>
  <c r="H655" i="1" s="1"/>
  <c r="H654" i="1"/>
  <c r="D654" i="1"/>
  <c r="C654" i="1"/>
  <c r="H653" i="1"/>
  <c r="G653" i="1"/>
  <c r="D653" i="1"/>
  <c r="C653" i="1"/>
  <c r="D652" i="1"/>
  <c r="H652" i="1" s="1"/>
  <c r="C652" i="1"/>
  <c r="D651" i="1"/>
  <c r="C651" i="1"/>
  <c r="G651" i="1" s="1"/>
  <c r="D650" i="1"/>
  <c r="C650" i="1"/>
  <c r="H650" i="1" s="1"/>
  <c r="D649" i="1"/>
  <c r="G649" i="1" s="1"/>
  <c r="C649" i="1"/>
  <c r="D648" i="1"/>
  <c r="G648" i="1" s="1"/>
  <c r="C648" i="1"/>
  <c r="D647" i="1"/>
  <c r="C647" i="1"/>
  <c r="D646" i="1"/>
  <c r="C646" i="1"/>
  <c r="H646" i="1" s="1"/>
  <c r="G645" i="1"/>
  <c r="D645" i="1"/>
  <c r="C645" i="1"/>
  <c r="G636" i="1"/>
  <c r="D636" i="1"/>
  <c r="C636" i="1"/>
  <c r="D635" i="1"/>
  <c r="C635" i="1"/>
  <c r="G632" i="1"/>
  <c r="D632" i="1"/>
  <c r="C632" i="1"/>
  <c r="D631" i="1"/>
  <c r="C631" i="1"/>
  <c r="D630" i="1"/>
  <c r="C630" i="1"/>
  <c r="H630" i="1" s="1"/>
  <c r="G629" i="1"/>
  <c r="D629" i="1"/>
  <c r="C629" i="1"/>
  <c r="G628" i="1"/>
  <c r="D628" i="1"/>
  <c r="C628" i="1"/>
  <c r="D627" i="1"/>
  <c r="C627" i="1"/>
  <c r="G627" i="1" s="1"/>
  <c r="D626" i="1"/>
  <c r="C626" i="1"/>
  <c r="H626" i="1" s="1"/>
  <c r="G625" i="1"/>
  <c r="D625" i="1"/>
  <c r="C625" i="1"/>
  <c r="G624" i="1"/>
  <c r="D624" i="1"/>
  <c r="C624" i="1"/>
  <c r="D623" i="1"/>
  <c r="D622" i="1"/>
  <c r="C622" i="1"/>
  <c r="H622" i="1" s="1"/>
  <c r="G621" i="1"/>
  <c r="D621" i="1"/>
  <c r="C621" i="1"/>
  <c r="G620" i="1"/>
  <c r="D620" i="1"/>
  <c r="C620" i="1"/>
  <c r="D619" i="1"/>
  <c r="C619" i="1"/>
  <c r="G619" i="1" s="1"/>
  <c r="D618" i="1"/>
  <c r="C618" i="1"/>
  <c r="H618" i="1" s="1"/>
  <c r="G617" i="1"/>
  <c r="D617" i="1"/>
  <c r="C617" i="1"/>
  <c r="G616" i="1"/>
  <c r="D616" i="1"/>
  <c r="C616" i="1"/>
  <c r="D615" i="1"/>
  <c r="C615" i="1"/>
  <c r="D614" i="1"/>
  <c r="C614" i="1"/>
  <c r="H614" i="1" s="1"/>
  <c r="G613" i="1"/>
  <c r="D613" i="1"/>
  <c r="C613" i="1"/>
  <c r="G612" i="1"/>
  <c r="D612" i="1"/>
  <c r="C612" i="1"/>
  <c r="D611" i="1"/>
  <c r="C611" i="1"/>
  <c r="G611" i="1" s="1"/>
  <c r="D610" i="1"/>
  <c r="C610" i="1"/>
  <c r="H610" i="1" s="1"/>
  <c r="G609" i="1"/>
  <c r="D609" i="1"/>
  <c r="C609" i="1"/>
  <c r="G608" i="1"/>
  <c r="D608" i="1"/>
  <c r="C608" i="1"/>
  <c r="D607" i="1"/>
  <c r="C607" i="1"/>
  <c r="D606" i="1"/>
  <c r="C606" i="1"/>
  <c r="H606" i="1" s="1"/>
  <c r="G605" i="1"/>
  <c r="D605" i="1"/>
  <c r="C605" i="1"/>
  <c r="G604" i="1"/>
  <c r="D604" i="1"/>
  <c r="C604" i="1"/>
  <c r="D603" i="1"/>
  <c r="C603" i="1"/>
  <c r="D602" i="1"/>
  <c r="C602" i="1"/>
  <c r="H602" i="1" s="1"/>
  <c r="G601" i="1"/>
  <c r="D601" i="1"/>
  <c r="C601" i="1"/>
  <c r="G600" i="1"/>
  <c r="D600" i="1"/>
  <c r="C600" i="1"/>
  <c r="D599" i="1"/>
  <c r="C599" i="1"/>
  <c r="D598" i="1"/>
  <c r="C598" i="1"/>
  <c r="H598" i="1" s="1"/>
  <c r="G597" i="1"/>
  <c r="D597" i="1"/>
  <c r="C597" i="1"/>
  <c r="G596" i="1"/>
  <c r="D596" i="1"/>
  <c r="C596" i="1"/>
  <c r="D595" i="1"/>
  <c r="C595" i="1"/>
  <c r="G595" i="1" s="1"/>
  <c r="D594" i="1"/>
  <c r="C594" i="1"/>
  <c r="H594" i="1" s="1"/>
  <c r="G593" i="1"/>
  <c r="D593" i="1"/>
  <c r="C593" i="1"/>
  <c r="G592" i="1"/>
  <c r="D592" i="1"/>
  <c r="C592" i="1"/>
  <c r="D591" i="1"/>
  <c r="C591" i="1"/>
  <c r="D590" i="1"/>
  <c r="C590" i="1"/>
  <c r="H590" i="1" s="1"/>
  <c r="G589" i="1"/>
  <c r="D589" i="1"/>
  <c r="C589" i="1"/>
  <c r="G588" i="1"/>
  <c r="D588" i="1"/>
  <c r="C588" i="1"/>
  <c r="D587" i="1"/>
  <c r="C587" i="1"/>
  <c r="G587" i="1" s="1"/>
  <c r="D586" i="1"/>
  <c r="C586" i="1"/>
  <c r="H586" i="1" s="1"/>
  <c r="G585" i="1"/>
  <c r="D585" i="1"/>
  <c r="C585" i="1"/>
  <c r="G584" i="1"/>
  <c r="D584" i="1"/>
  <c r="C584" i="1"/>
  <c r="D583" i="1"/>
  <c r="C583" i="1"/>
  <c r="D582" i="1"/>
  <c r="C582" i="1"/>
  <c r="H582" i="1" s="1"/>
  <c r="G581" i="1"/>
  <c r="D581" i="1"/>
  <c r="C581" i="1"/>
  <c r="G580" i="1"/>
  <c r="D580" i="1"/>
  <c r="C580" i="1"/>
  <c r="D579" i="1"/>
  <c r="C579" i="1"/>
  <c r="G579" i="1" s="1"/>
  <c r="G577" i="1"/>
  <c r="D577" i="1"/>
  <c r="C577" i="1"/>
  <c r="G576" i="1"/>
  <c r="D576" i="1"/>
  <c r="C576" i="1"/>
  <c r="D575" i="1"/>
  <c r="C575" i="1"/>
  <c r="D574" i="1"/>
  <c r="C574" i="1"/>
  <c r="H574" i="1" s="1"/>
  <c r="G573" i="1"/>
  <c r="D573" i="1"/>
  <c r="C573" i="1"/>
  <c r="G572" i="1"/>
  <c r="D572" i="1"/>
  <c r="C572" i="1"/>
  <c r="D571" i="1"/>
  <c r="C571" i="1"/>
  <c r="G571" i="1" s="1"/>
  <c r="D570" i="1"/>
  <c r="C570" i="1"/>
  <c r="H570" i="1" s="1"/>
  <c r="G569" i="1"/>
  <c r="D569" i="1"/>
  <c r="C569" i="1"/>
  <c r="G568" i="1"/>
  <c r="D568" i="1"/>
  <c r="C568" i="1"/>
  <c r="D567" i="1"/>
  <c r="C567" i="1"/>
  <c r="D566" i="1"/>
  <c r="C566" i="1"/>
  <c r="H566" i="1" s="1"/>
  <c r="G565" i="1"/>
  <c r="D565" i="1"/>
  <c r="C565" i="1"/>
  <c r="G564" i="1"/>
  <c r="D564" i="1"/>
  <c r="C564" i="1"/>
  <c r="D563" i="1"/>
  <c r="C563" i="1"/>
  <c r="G563" i="1" s="1"/>
  <c r="D562" i="1"/>
  <c r="C562" i="1"/>
  <c r="H562" i="1" s="1"/>
  <c r="G561" i="1"/>
  <c r="D561" i="1"/>
  <c r="C561" i="1"/>
  <c r="G560" i="1"/>
  <c r="D560" i="1"/>
  <c r="C560" i="1"/>
  <c r="D559" i="1"/>
  <c r="C559" i="1"/>
  <c r="D558" i="1"/>
  <c r="C558" i="1"/>
  <c r="H558" i="1" s="1"/>
  <c r="G557" i="1"/>
  <c r="D557" i="1"/>
  <c r="C557" i="1"/>
  <c r="G556" i="1"/>
  <c r="D556" i="1"/>
  <c r="C556" i="1"/>
  <c r="D555" i="1"/>
  <c r="C555" i="1"/>
  <c r="G555" i="1" s="1"/>
  <c r="D554" i="1"/>
  <c r="C554" i="1"/>
  <c r="H554" i="1" s="1"/>
  <c r="G553" i="1"/>
  <c r="D553" i="1"/>
  <c r="C553" i="1"/>
  <c r="G552" i="1"/>
  <c r="D552" i="1"/>
  <c r="C552" i="1"/>
  <c r="D551" i="1"/>
  <c r="C551" i="1"/>
  <c r="D550" i="1"/>
  <c r="C550" i="1"/>
  <c r="H550" i="1" s="1"/>
  <c r="G549" i="1"/>
  <c r="D549" i="1"/>
  <c r="C549" i="1"/>
  <c r="G548" i="1"/>
  <c r="D548" i="1"/>
  <c r="C548" i="1"/>
  <c r="D547" i="1"/>
  <c r="C547" i="1"/>
  <c r="G547" i="1" s="1"/>
  <c r="D546" i="1"/>
  <c r="C546" i="1"/>
  <c r="H546" i="1" s="1"/>
  <c r="G545" i="1"/>
  <c r="D545" i="1"/>
  <c r="C545" i="1"/>
  <c r="G544" i="1"/>
  <c r="D544" i="1"/>
  <c r="C544" i="1"/>
  <c r="D543" i="1"/>
  <c r="C543" i="1"/>
  <c r="D542" i="1"/>
  <c r="C542" i="1"/>
  <c r="H542" i="1" s="1"/>
  <c r="G541" i="1"/>
  <c r="D541" i="1"/>
  <c r="C541" i="1"/>
  <c r="G540" i="1"/>
  <c r="D540" i="1"/>
  <c r="C540" i="1"/>
  <c r="D539" i="1"/>
  <c r="C539" i="1"/>
  <c r="G539" i="1" s="1"/>
  <c r="D538" i="1"/>
  <c r="C538" i="1"/>
  <c r="H538" i="1" s="1"/>
  <c r="G537" i="1"/>
  <c r="D537" i="1"/>
  <c r="C537" i="1"/>
  <c r="G536" i="1"/>
  <c r="D536" i="1"/>
  <c r="C536" i="1"/>
  <c r="D535" i="1"/>
  <c r="C535" i="1"/>
  <c r="D534" i="1"/>
  <c r="C534" i="1"/>
  <c r="H534" i="1" s="1"/>
  <c r="G533" i="1"/>
  <c r="D533" i="1"/>
  <c r="C533" i="1"/>
  <c r="G532" i="1"/>
  <c r="D532" i="1"/>
  <c r="C532" i="1"/>
  <c r="D531" i="1"/>
  <c r="C531" i="1"/>
  <c r="G531" i="1" s="1"/>
  <c r="G528" i="1"/>
  <c r="D528" i="1"/>
  <c r="C528" i="1"/>
  <c r="D527" i="1"/>
  <c r="C527" i="1"/>
  <c r="D526" i="1"/>
  <c r="C526" i="1"/>
  <c r="H526" i="1" s="1"/>
  <c r="G525" i="1"/>
  <c r="D525" i="1"/>
  <c r="C525" i="1"/>
  <c r="G524" i="1"/>
  <c r="D524" i="1"/>
  <c r="C524" i="1"/>
  <c r="D523" i="1"/>
  <c r="C523" i="1"/>
  <c r="G523" i="1" s="1"/>
  <c r="D522" i="1"/>
  <c r="C522" i="1"/>
  <c r="H522" i="1" s="1"/>
  <c r="G521" i="1"/>
  <c r="D521" i="1"/>
  <c r="C521" i="1"/>
  <c r="G520" i="1"/>
  <c r="D520" i="1"/>
  <c r="C520" i="1"/>
  <c r="D519" i="1"/>
  <c r="C519" i="1"/>
  <c r="D518" i="1"/>
  <c r="C518" i="1"/>
  <c r="H518" i="1" s="1"/>
  <c r="G517" i="1"/>
  <c r="D517" i="1"/>
  <c r="C517" i="1"/>
  <c r="G516" i="1"/>
  <c r="D516" i="1"/>
  <c r="C516" i="1"/>
  <c r="D515" i="1"/>
  <c r="C515" i="1"/>
  <c r="G515" i="1" s="1"/>
  <c r="D514" i="1"/>
  <c r="C514" i="1"/>
  <c r="H514" i="1" s="1"/>
  <c r="G513" i="1"/>
  <c r="D513" i="1"/>
  <c r="C513" i="1"/>
  <c r="G512" i="1"/>
  <c r="D512" i="1"/>
  <c r="C512" i="1"/>
  <c r="D511" i="1"/>
  <c r="C511" i="1"/>
  <c r="D510" i="1"/>
  <c r="C510" i="1"/>
  <c r="H510" i="1" s="1"/>
  <c r="G509" i="1"/>
  <c r="D509" i="1"/>
  <c r="C509" i="1"/>
  <c r="G508" i="1"/>
  <c r="D508" i="1"/>
  <c r="C508" i="1"/>
  <c r="D507" i="1"/>
  <c r="C507" i="1"/>
  <c r="G507" i="1" s="1"/>
  <c r="D506" i="1"/>
  <c r="C506" i="1"/>
  <c r="G505" i="1"/>
  <c r="D505" i="1"/>
  <c r="C505" i="1"/>
  <c r="G504" i="1"/>
  <c r="D504" i="1"/>
  <c r="C504" i="1"/>
  <c r="D503" i="1"/>
  <c r="C503" i="1"/>
  <c r="D502" i="1"/>
  <c r="C502" i="1"/>
  <c r="H502" i="1" s="1"/>
  <c r="G501" i="1"/>
  <c r="D501" i="1"/>
  <c r="C501" i="1"/>
  <c r="G500" i="1"/>
  <c r="D500" i="1"/>
  <c r="C500" i="1"/>
  <c r="D499" i="1"/>
  <c r="C499" i="1"/>
  <c r="D498" i="1"/>
  <c r="C498" i="1"/>
  <c r="H498" i="1" s="1"/>
  <c r="G497" i="1"/>
  <c r="D497" i="1"/>
  <c r="C497" i="1"/>
  <c r="G496" i="1"/>
  <c r="D496" i="1"/>
  <c r="C496" i="1"/>
  <c r="D495" i="1"/>
  <c r="C495" i="1"/>
  <c r="D494" i="1"/>
  <c r="C494" i="1"/>
  <c r="G493" i="1"/>
  <c r="D493" i="1"/>
  <c r="C493" i="1"/>
  <c r="G492" i="1"/>
  <c r="D492" i="1"/>
  <c r="C492" i="1"/>
  <c r="D491" i="1"/>
  <c r="C491" i="1"/>
  <c r="D490" i="1"/>
  <c r="C490" i="1"/>
  <c r="G489" i="1"/>
  <c r="D489" i="1"/>
  <c r="C489" i="1"/>
  <c r="G488" i="1"/>
  <c r="D488" i="1"/>
  <c r="C488" i="1"/>
  <c r="D487" i="1"/>
  <c r="C487" i="1"/>
  <c r="D486" i="1"/>
  <c r="C486" i="1"/>
  <c r="G485" i="1"/>
  <c r="D485" i="1"/>
  <c r="C485" i="1"/>
  <c r="G484" i="1"/>
  <c r="D484" i="1"/>
  <c r="C484" i="1"/>
  <c r="D483" i="1"/>
  <c r="C483" i="1"/>
  <c r="G483" i="1" s="1"/>
  <c r="D482" i="1"/>
  <c r="C482" i="1"/>
  <c r="G481" i="1"/>
  <c r="D481" i="1"/>
  <c r="C481" i="1"/>
  <c r="G480" i="1"/>
  <c r="D480" i="1"/>
  <c r="C480" i="1"/>
  <c r="D479" i="1"/>
  <c r="C479" i="1"/>
  <c r="D478" i="1"/>
  <c r="C478" i="1"/>
  <c r="G477" i="1"/>
  <c r="D477" i="1"/>
  <c r="C477" i="1"/>
  <c r="G476" i="1"/>
  <c r="D476" i="1"/>
  <c r="C476" i="1"/>
  <c r="D475" i="1"/>
  <c r="C475" i="1"/>
  <c r="G475" i="1" s="1"/>
  <c r="D474" i="1"/>
  <c r="C474" i="1"/>
  <c r="G473" i="1"/>
  <c r="D473" i="1"/>
  <c r="C473" i="1"/>
  <c r="G472" i="1"/>
  <c r="D472" i="1"/>
  <c r="C472" i="1"/>
  <c r="D471" i="1"/>
  <c r="C471" i="1"/>
  <c r="D470" i="1"/>
  <c r="C470" i="1"/>
  <c r="G469" i="1"/>
  <c r="D469" i="1"/>
  <c r="C469" i="1"/>
  <c r="G468" i="1"/>
  <c r="D468" i="1"/>
  <c r="C468" i="1"/>
  <c r="D467" i="1"/>
  <c r="C467" i="1"/>
  <c r="G467" i="1" s="1"/>
  <c r="D466" i="1"/>
  <c r="C466" i="1"/>
  <c r="G465" i="1"/>
  <c r="D465" i="1"/>
  <c r="C465" i="1"/>
  <c r="G464" i="1"/>
  <c r="D464" i="1"/>
  <c r="C464" i="1"/>
  <c r="D463" i="1"/>
  <c r="C463" i="1"/>
  <c r="D462" i="1"/>
  <c r="C462" i="1"/>
  <c r="G461" i="1"/>
  <c r="D461" i="1"/>
  <c r="C461" i="1"/>
  <c r="C460" i="1"/>
  <c r="D459" i="1"/>
  <c r="C459" i="1"/>
  <c r="G459" i="1" s="1"/>
  <c r="D458" i="1"/>
  <c r="C458" i="1"/>
  <c r="G457" i="1"/>
  <c r="D457" i="1"/>
  <c r="C457" i="1"/>
  <c r="G456" i="1"/>
  <c r="D456" i="1"/>
  <c r="C456" i="1"/>
  <c r="D455" i="1"/>
  <c r="C455" i="1"/>
  <c r="D454" i="1"/>
  <c r="C454" i="1"/>
  <c r="G453" i="1"/>
  <c r="D453" i="1"/>
  <c r="C453" i="1"/>
  <c r="G452" i="1"/>
  <c r="D452" i="1"/>
  <c r="C452" i="1"/>
  <c r="D451" i="1"/>
  <c r="C451" i="1"/>
  <c r="G451" i="1" s="1"/>
  <c r="D450" i="1"/>
  <c r="C450" i="1"/>
  <c r="G449" i="1"/>
  <c r="D449" i="1"/>
  <c r="C449" i="1"/>
  <c r="G448" i="1"/>
  <c r="D448" i="1"/>
  <c r="C448" i="1"/>
  <c r="D447" i="1"/>
  <c r="C447" i="1"/>
  <c r="D446" i="1"/>
  <c r="C446" i="1"/>
  <c r="G445" i="1"/>
  <c r="D445" i="1"/>
  <c r="C445" i="1"/>
  <c r="G444" i="1"/>
  <c r="D444" i="1"/>
  <c r="C444" i="1"/>
  <c r="D443" i="1"/>
  <c r="C443" i="1"/>
  <c r="G443" i="1" s="1"/>
  <c r="D442" i="1"/>
  <c r="C442" i="1"/>
  <c r="G441" i="1"/>
  <c r="D441" i="1"/>
  <c r="C441" i="1"/>
  <c r="G440" i="1"/>
  <c r="D440" i="1"/>
  <c r="C440" i="1"/>
  <c r="D439" i="1"/>
  <c r="C439" i="1"/>
  <c r="D438" i="1"/>
  <c r="C438" i="1"/>
  <c r="G437" i="1"/>
  <c r="D437" i="1"/>
  <c r="C437" i="1"/>
  <c r="G436" i="1"/>
  <c r="D436" i="1"/>
  <c r="C436" i="1"/>
  <c r="D435" i="1"/>
  <c r="C435" i="1"/>
  <c r="G435" i="1" s="1"/>
  <c r="D434" i="1"/>
  <c r="C434" i="1"/>
  <c r="G433" i="1"/>
  <c r="D433" i="1"/>
  <c r="C433" i="1"/>
  <c r="G432" i="1"/>
  <c r="D432" i="1"/>
  <c r="C432" i="1"/>
  <c r="D431" i="1"/>
  <c r="C431" i="1"/>
  <c r="D430" i="1"/>
  <c r="C430" i="1"/>
  <c r="G429" i="1"/>
  <c r="D429" i="1"/>
  <c r="C429" i="1"/>
  <c r="G428" i="1"/>
  <c r="D428" i="1"/>
  <c r="C428" i="1"/>
  <c r="D427" i="1"/>
  <c r="C427" i="1"/>
  <c r="G427" i="1" s="1"/>
  <c r="D426" i="1"/>
  <c r="C426" i="1"/>
  <c r="G425" i="1"/>
  <c r="D425" i="1"/>
  <c r="C425" i="1"/>
  <c r="C424" i="1"/>
  <c r="D423" i="1"/>
  <c r="C423" i="1"/>
  <c r="D422" i="1"/>
  <c r="C422" i="1"/>
  <c r="D421" i="1"/>
  <c r="G421" i="1" s="1"/>
  <c r="C421" i="1"/>
  <c r="D416" i="1"/>
  <c r="G416" i="1" s="1"/>
  <c r="C416" i="1"/>
  <c r="D415" i="1"/>
  <c r="C415" i="1"/>
  <c r="D414" i="1"/>
  <c r="C414" i="1"/>
  <c r="D411" i="1"/>
  <c r="C411" i="1"/>
  <c r="G411" i="1" s="1"/>
  <c r="D410" i="1"/>
  <c r="C410" i="1"/>
  <c r="G409" i="1"/>
  <c r="D409" i="1"/>
  <c r="C409" i="1"/>
  <c r="D408" i="1"/>
  <c r="G408" i="1" s="1"/>
  <c r="C408" i="1"/>
  <c r="D407" i="1"/>
  <c r="C407" i="1"/>
  <c r="D406" i="1"/>
  <c r="C406" i="1"/>
  <c r="G405" i="1"/>
  <c r="D405" i="1"/>
  <c r="C405" i="1"/>
  <c r="G404" i="1"/>
  <c r="D404" i="1"/>
  <c r="C404" i="1"/>
  <c r="D403" i="1"/>
  <c r="C403" i="1"/>
  <c r="G403" i="1" s="1"/>
  <c r="D402" i="1"/>
  <c r="C402" i="1"/>
  <c r="G401" i="1"/>
  <c r="D401" i="1"/>
  <c r="C401" i="1"/>
  <c r="G400" i="1"/>
  <c r="D400" i="1"/>
  <c r="C400" i="1"/>
  <c r="D399" i="1"/>
  <c r="C399" i="1"/>
  <c r="D398" i="1"/>
  <c r="C398" i="1"/>
  <c r="G397" i="1"/>
  <c r="D397" i="1"/>
  <c r="C397" i="1"/>
  <c r="D396" i="1"/>
  <c r="G396" i="1" s="1"/>
  <c r="C396" i="1"/>
  <c r="D395" i="1"/>
  <c r="C395" i="1"/>
  <c r="G395" i="1" s="1"/>
  <c r="D394" i="1"/>
  <c r="C394" i="1"/>
  <c r="G393" i="1"/>
  <c r="D393" i="1"/>
  <c r="C393" i="1"/>
  <c r="G392" i="1"/>
  <c r="D392" i="1"/>
  <c r="C392" i="1"/>
  <c r="D391" i="1"/>
  <c r="C391" i="1"/>
  <c r="D390" i="1"/>
  <c r="C390" i="1"/>
  <c r="G389" i="1"/>
  <c r="D389" i="1"/>
  <c r="C389" i="1"/>
  <c r="G388" i="1"/>
  <c r="D388" i="1"/>
  <c r="C388" i="1"/>
  <c r="D387" i="1"/>
  <c r="C387" i="1"/>
  <c r="G387" i="1" s="1"/>
  <c r="D386" i="1"/>
  <c r="C386" i="1"/>
  <c r="G385" i="1"/>
  <c r="D385" i="1"/>
  <c r="C385" i="1"/>
  <c r="G384" i="1"/>
  <c r="D384" i="1"/>
  <c r="C384" i="1"/>
  <c r="D383" i="1"/>
  <c r="C383" i="1"/>
  <c r="D382" i="1"/>
  <c r="C382" i="1"/>
  <c r="D381" i="1"/>
  <c r="G381" i="1" s="1"/>
  <c r="C381" i="1"/>
  <c r="G380" i="1"/>
  <c r="D380" i="1"/>
  <c r="C380" i="1"/>
  <c r="D379" i="1"/>
  <c r="C379" i="1"/>
  <c r="G379" i="1" s="1"/>
  <c r="D378" i="1"/>
  <c r="C378" i="1"/>
  <c r="G377" i="1"/>
  <c r="D377" i="1"/>
  <c r="C377" i="1"/>
  <c r="G376" i="1"/>
  <c r="D376" i="1"/>
  <c r="C376" i="1"/>
  <c r="D375" i="1"/>
  <c r="C375" i="1"/>
  <c r="D374" i="1"/>
  <c r="C374" i="1"/>
  <c r="D373" i="1"/>
  <c r="G373" i="1" s="1"/>
  <c r="C373" i="1"/>
  <c r="D372" i="1"/>
  <c r="G372" i="1" s="1"/>
  <c r="C372" i="1"/>
  <c r="D371" i="1"/>
  <c r="C371" i="1"/>
  <c r="D370" i="1"/>
  <c r="C370" i="1"/>
  <c r="D369" i="1"/>
  <c r="G369" i="1" s="1"/>
  <c r="C369" i="1"/>
  <c r="D367" i="1"/>
  <c r="C367" i="1"/>
  <c r="D366" i="1"/>
  <c r="C366" i="1"/>
  <c r="G365" i="1"/>
  <c r="D365" i="1"/>
  <c r="C365" i="1"/>
  <c r="H364" i="1"/>
  <c r="G364" i="1"/>
  <c r="D364" i="1"/>
  <c r="C364" i="1"/>
  <c r="G363" i="1"/>
  <c r="D363" i="1"/>
  <c r="C363" i="1"/>
  <c r="D362" i="1"/>
  <c r="G362" i="1" s="1"/>
  <c r="C362" i="1"/>
  <c r="D361" i="1"/>
  <c r="G361" i="1" s="1"/>
  <c r="C361" i="1"/>
  <c r="H361" i="1" s="1"/>
  <c r="D360" i="1"/>
  <c r="G360" i="1" s="1"/>
  <c r="C360" i="1"/>
  <c r="H360" i="1" s="1"/>
  <c r="G359" i="1"/>
  <c r="D359" i="1"/>
  <c r="C359" i="1"/>
  <c r="H359" i="1" s="1"/>
  <c r="D358" i="1"/>
  <c r="G358" i="1" s="1"/>
  <c r="C358" i="1"/>
  <c r="D357" i="1"/>
  <c r="G357" i="1" s="1"/>
  <c r="C357" i="1"/>
  <c r="H357" i="1" s="1"/>
  <c r="D354" i="1"/>
  <c r="G354" i="1" s="1"/>
  <c r="C354" i="1"/>
  <c r="H354" i="1" s="1"/>
  <c r="G353" i="1"/>
  <c r="D353" i="1"/>
  <c r="C353" i="1"/>
  <c r="H353" i="1" s="1"/>
  <c r="D352" i="1"/>
  <c r="G352" i="1" s="1"/>
  <c r="C352" i="1"/>
  <c r="D351" i="1"/>
  <c r="G351" i="1" s="1"/>
  <c r="C351" i="1"/>
  <c r="H351" i="1" s="1"/>
  <c r="D350" i="1"/>
  <c r="G350" i="1" s="1"/>
  <c r="C350" i="1"/>
  <c r="H350" i="1" s="1"/>
  <c r="G349" i="1"/>
  <c r="D349" i="1"/>
  <c r="C349" i="1"/>
  <c r="H349" i="1" s="1"/>
  <c r="D348" i="1"/>
  <c r="G348" i="1" s="1"/>
  <c r="C348" i="1"/>
  <c r="D347" i="1"/>
  <c r="G347" i="1" s="1"/>
  <c r="C347" i="1"/>
  <c r="H347" i="1" s="1"/>
  <c r="D346" i="1"/>
  <c r="G346" i="1" s="1"/>
  <c r="C346" i="1"/>
  <c r="H346" i="1" s="1"/>
  <c r="G345" i="1"/>
  <c r="D345" i="1"/>
  <c r="C345" i="1"/>
  <c r="H345" i="1" s="1"/>
  <c r="D344" i="1"/>
  <c r="G344" i="1" s="1"/>
  <c r="C344" i="1"/>
  <c r="D343" i="1"/>
  <c r="G343" i="1" s="1"/>
  <c r="C343" i="1"/>
  <c r="H343" i="1" s="1"/>
  <c r="D342" i="1"/>
  <c r="G342" i="1" s="1"/>
  <c r="C342" i="1"/>
  <c r="H342" i="1" s="1"/>
  <c r="D341" i="1"/>
  <c r="G341" i="1" s="1"/>
  <c r="C341" i="1"/>
  <c r="H341" i="1" s="1"/>
  <c r="D340" i="1"/>
  <c r="G340" i="1" s="1"/>
  <c r="C340" i="1"/>
  <c r="D339" i="1"/>
  <c r="G339" i="1" s="1"/>
  <c r="C339" i="1"/>
  <c r="H339" i="1" s="1"/>
  <c r="D338" i="1"/>
  <c r="G338" i="1" s="1"/>
  <c r="C338" i="1"/>
  <c r="H338" i="1" s="1"/>
  <c r="G337" i="1"/>
  <c r="D337" i="1"/>
  <c r="C337" i="1"/>
  <c r="H337" i="1" s="1"/>
  <c r="D336" i="1"/>
  <c r="G336" i="1" s="1"/>
  <c r="C336" i="1"/>
  <c r="D335" i="1"/>
  <c r="G335" i="1" s="1"/>
  <c r="C335" i="1"/>
  <c r="H335" i="1" s="1"/>
  <c r="D334" i="1"/>
  <c r="G334" i="1" s="1"/>
  <c r="C334" i="1"/>
  <c r="H334" i="1" s="1"/>
  <c r="G333" i="1"/>
  <c r="D333" i="1"/>
  <c r="C333" i="1"/>
  <c r="H333" i="1" s="1"/>
  <c r="D332" i="1"/>
  <c r="G332" i="1" s="1"/>
  <c r="C332" i="1"/>
  <c r="D331" i="1"/>
  <c r="G331" i="1" s="1"/>
  <c r="C331" i="1"/>
  <c r="H331" i="1" s="1"/>
  <c r="D330" i="1"/>
  <c r="G330" i="1" s="1"/>
  <c r="C330" i="1"/>
  <c r="H330" i="1" s="1"/>
  <c r="G329" i="1"/>
  <c r="D329" i="1"/>
  <c r="C329" i="1"/>
  <c r="H329" i="1" s="1"/>
  <c r="D328" i="1"/>
  <c r="G328" i="1" s="1"/>
  <c r="C328" i="1"/>
  <c r="D327" i="1"/>
  <c r="G327" i="1" s="1"/>
  <c r="C327" i="1"/>
  <c r="H327" i="1" s="1"/>
  <c r="D326" i="1"/>
  <c r="G326" i="1" s="1"/>
  <c r="C326" i="1"/>
  <c r="H326" i="1" s="1"/>
  <c r="G325" i="1"/>
  <c r="D325" i="1"/>
  <c r="C325" i="1"/>
  <c r="H325" i="1" s="1"/>
  <c r="D324" i="1"/>
  <c r="G324" i="1" s="1"/>
  <c r="C324" i="1"/>
  <c r="D323" i="1"/>
  <c r="G323" i="1" s="1"/>
  <c r="C323" i="1"/>
  <c r="H323" i="1" s="1"/>
  <c r="D322" i="1"/>
  <c r="G322" i="1" s="1"/>
  <c r="C322" i="1"/>
  <c r="H322" i="1" s="1"/>
  <c r="G321" i="1"/>
  <c r="D321" i="1"/>
  <c r="C321" i="1"/>
  <c r="H321" i="1" s="1"/>
  <c r="D320" i="1"/>
  <c r="G320" i="1" s="1"/>
  <c r="C320" i="1"/>
  <c r="D319" i="1"/>
  <c r="G319" i="1" s="1"/>
  <c r="C319" i="1"/>
  <c r="H319" i="1" s="1"/>
  <c r="D318" i="1"/>
  <c r="G318" i="1" s="1"/>
  <c r="C318" i="1"/>
  <c r="H318" i="1" s="1"/>
  <c r="G317" i="1"/>
  <c r="D317" i="1"/>
  <c r="C317" i="1"/>
  <c r="H317" i="1" s="1"/>
  <c r="C316" i="1"/>
  <c r="D315" i="1"/>
  <c r="G315" i="1" s="1"/>
  <c r="C315" i="1"/>
  <c r="H315" i="1" s="1"/>
  <c r="D314" i="1"/>
  <c r="G314" i="1" s="1"/>
  <c r="C314" i="1"/>
  <c r="H314" i="1" s="1"/>
  <c r="G313" i="1"/>
  <c r="D313" i="1"/>
  <c r="C313" i="1"/>
  <c r="H313" i="1" s="1"/>
  <c r="D312" i="1"/>
  <c r="G312" i="1" s="1"/>
  <c r="C312" i="1"/>
  <c r="D311" i="1"/>
  <c r="G311" i="1" s="1"/>
  <c r="C311" i="1"/>
  <c r="H311" i="1" s="1"/>
  <c r="D310" i="1"/>
  <c r="G310" i="1" s="1"/>
  <c r="C310" i="1"/>
  <c r="H310" i="1" s="1"/>
  <c r="G309" i="1"/>
  <c r="D309" i="1"/>
  <c r="C309" i="1"/>
  <c r="H309" i="1" s="1"/>
  <c r="D308" i="1"/>
  <c r="G308" i="1" s="1"/>
  <c r="C308" i="1"/>
  <c r="D307" i="1"/>
  <c r="G307" i="1" s="1"/>
  <c r="C307" i="1"/>
  <c r="H307" i="1" s="1"/>
  <c r="D306" i="1"/>
  <c r="G306" i="1" s="1"/>
  <c r="C306" i="1"/>
  <c r="H306" i="1" s="1"/>
  <c r="D305" i="1"/>
  <c r="G305" i="1" s="1"/>
  <c r="C305" i="1"/>
  <c r="H305" i="1" s="1"/>
  <c r="D302" i="1"/>
  <c r="G302" i="1" s="1"/>
  <c r="C302" i="1"/>
  <c r="D301" i="1"/>
  <c r="G301" i="1" s="1"/>
  <c r="C301" i="1"/>
  <c r="H301" i="1" s="1"/>
  <c r="D300" i="1"/>
  <c r="G300" i="1" s="1"/>
  <c r="C300" i="1"/>
  <c r="H300" i="1" s="1"/>
  <c r="D299" i="1"/>
  <c r="G299" i="1" s="1"/>
  <c r="C299" i="1"/>
  <c r="H299" i="1" s="1"/>
  <c r="D298" i="1"/>
  <c r="G298" i="1" s="1"/>
  <c r="C298" i="1"/>
  <c r="G294" i="1"/>
  <c r="D294" i="1"/>
  <c r="C294" i="1"/>
  <c r="H294" i="1" s="1"/>
  <c r="D293" i="1"/>
  <c r="G293" i="1" s="1"/>
  <c r="C293" i="1"/>
  <c r="D292" i="1"/>
  <c r="C292" i="1"/>
  <c r="H292" i="1" s="1"/>
  <c r="D291" i="1"/>
  <c r="C291" i="1"/>
  <c r="H291" i="1" s="1"/>
  <c r="G290" i="1"/>
  <c r="D290" i="1"/>
  <c r="C290" i="1"/>
  <c r="H290" i="1" s="1"/>
  <c r="D289" i="1"/>
  <c r="G289" i="1" s="1"/>
  <c r="C289" i="1"/>
  <c r="D288" i="1"/>
  <c r="C288" i="1"/>
  <c r="H288" i="1" s="1"/>
  <c r="D287" i="1"/>
  <c r="C287" i="1"/>
  <c r="H287" i="1" s="1"/>
  <c r="G286" i="1"/>
  <c r="D286" i="1"/>
  <c r="C286" i="1"/>
  <c r="H286" i="1" s="1"/>
  <c r="D285" i="1"/>
  <c r="G285" i="1" s="1"/>
  <c r="C285" i="1"/>
  <c r="D284" i="1"/>
  <c r="C284" i="1"/>
  <c r="H284" i="1" s="1"/>
  <c r="D283" i="1"/>
  <c r="C283" i="1"/>
  <c r="H283" i="1" s="1"/>
  <c r="G282" i="1"/>
  <c r="D282" i="1"/>
  <c r="C282" i="1"/>
  <c r="H282" i="1" s="1"/>
  <c r="D281" i="1"/>
  <c r="G281" i="1" s="1"/>
  <c r="C281" i="1"/>
  <c r="D280" i="1"/>
  <c r="C280" i="1"/>
  <c r="H280" i="1" s="1"/>
  <c r="D279" i="1"/>
  <c r="C279" i="1"/>
  <c r="H279" i="1" s="1"/>
  <c r="G278" i="1"/>
  <c r="D278" i="1"/>
  <c r="C278" i="1"/>
  <c r="H278" i="1" s="1"/>
  <c r="D277" i="1"/>
  <c r="G277" i="1" s="1"/>
  <c r="C277" i="1"/>
  <c r="D276" i="1"/>
  <c r="C276" i="1"/>
  <c r="H276" i="1" s="1"/>
  <c r="D275" i="1"/>
  <c r="C275" i="1"/>
  <c r="H275" i="1" s="1"/>
  <c r="G274" i="1"/>
  <c r="D274" i="1"/>
  <c r="C274" i="1"/>
  <c r="H274" i="1" s="1"/>
  <c r="D273" i="1"/>
  <c r="G273" i="1" s="1"/>
  <c r="C273" i="1"/>
  <c r="D272" i="1"/>
  <c r="C272" i="1"/>
  <c r="H272" i="1" s="1"/>
  <c r="D271" i="1"/>
  <c r="C271" i="1"/>
  <c r="H271" i="1" s="1"/>
  <c r="D270" i="1"/>
  <c r="G270" i="1" s="1"/>
  <c r="C270" i="1"/>
  <c r="H270" i="1" s="1"/>
  <c r="D268" i="1"/>
  <c r="C268" i="1"/>
  <c r="H268" i="1" s="1"/>
  <c r="D267" i="1"/>
  <c r="C267" i="1"/>
  <c r="H267" i="1" s="1"/>
  <c r="G266" i="1"/>
  <c r="D266" i="1"/>
  <c r="C266" i="1"/>
  <c r="H266" i="1" s="1"/>
  <c r="D265" i="1"/>
  <c r="G265" i="1" s="1"/>
  <c r="C265" i="1"/>
  <c r="D264" i="1"/>
  <c r="C264" i="1"/>
  <c r="H264" i="1" s="1"/>
  <c r="D263" i="1"/>
  <c r="C263" i="1"/>
  <c r="H263" i="1" s="1"/>
  <c r="G262" i="1"/>
  <c r="D262" i="1"/>
  <c r="C262" i="1"/>
  <c r="H262" i="1" s="1"/>
  <c r="D261" i="1"/>
  <c r="G261" i="1" s="1"/>
  <c r="C261" i="1"/>
  <c r="D260" i="1"/>
  <c r="C260" i="1"/>
  <c r="H260" i="1" s="1"/>
  <c r="D259" i="1"/>
  <c r="C259" i="1"/>
  <c r="H259" i="1" s="1"/>
  <c r="D258" i="1"/>
  <c r="G258" i="1" s="1"/>
  <c r="C258" i="1"/>
  <c r="D257" i="1"/>
  <c r="G257" i="1" s="1"/>
  <c r="C257" i="1"/>
  <c r="D256" i="1"/>
  <c r="C256" i="1"/>
  <c r="H256" i="1" s="1"/>
  <c r="D255" i="1"/>
  <c r="C255" i="1"/>
  <c r="H255" i="1" s="1"/>
  <c r="G254" i="1"/>
  <c r="D254" i="1"/>
  <c r="C254" i="1"/>
  <c r="H254" i="1" s="1"/>
  <c r="D253" i="1"/>
  <c r="G253" i="1" s="1"/>
  <c r="C253" i="1"/>
  <c r="D252" i="1"/>
  <c r="C252" i="1"/>
  <c r="H252" i="1" s="1"/>
  <c r="D251" i="1"/>
  <c r="C251" i="1"/>
  <c r="H251" i="1" s="1"/>
  <c r="G250" i="1"/>
  <c r="D250" i="1"/>
  <c r="C250" i="1"/>
  <c r="H250" i="1" s="1"/>
  <c r="D249" i="1"/>
  <c r="G249" i="1" s="1"/>
  <c r="C249" i="1"/>
  <c r="D248" i="1"/>
  <c r="C248" i="1"/>
  <c r="H248" i="1" s="1"/>
  <c r="D247" i="1"/>
  <c r="C247" i="1"/>
  <c r="H247" i="1" s="1"/>
  <c r="D246" i="1"/>
  <c r="G246" i="1" s="1"/>
  <c r="C246" i="1"/>
  <c r="H246" i="1" s="1"/>
  <c r="D245" i="1"/>
  <c r="G245" i="1" s="1"/>
  <c r="C245" i="1"/>
  <c r="D244" i="1"/>
  <c r="C244" i="1"/>
  <c r="H244" i="1" s="1"/>
  <c r="D243" i="1"/>
  <c r="C243" i="1"/>
  <c r="H243" i="1" s="1"/>
  <c r="G242" i="1"/>
  <c r="D242" i="1"/>
  <c r="C242" i="1"/>
  <c r="H242" i="1" s="1"/>
  <c r="D241" i="1"/>
  <c r="G241" i="1" s="1"/>
  <c r="C241" i="1"/>
  <c r="D240" i="1"/>
  <c r="C240" i="1"/>
  <c r="H240" i="1" s="1"/>
  <c r="D239" i="1"/>
  <c r="C239" i="1"/>
  <c r="H239" i="1" s="1"/>
  <c r="G238" i="1"/>
  <c r="D238" i="1"/>
  <c r="C238" i="1"/>
  <c r="H238" i="1" s="1"/>
  <c r="D237" i="1"/>
  <c r="G237" i="1" s="1"/>
  <c r="C237" i="1"/>
  <c r="D236" i="1"/>
  <c r="C236" i="1"/>
  <c r="H236" i="1" s="1"/>
  <c r="D235" i="1"/>
  <c r="C235" i="1"/>
  <c r="H235" i="1" s="1"/>
  <c r="G234" i="1"/>
  <c r="D234" i="1"/>
  <c r="C234" i="1"/>
  <c r="H234" i="1" s="1"/>
  <c r="D233" i="1"/>
  <c r="G233" i="1" s="1"/>
  <c r="C233" i="1"/>
  <c r="D232" i="1"/>
  <c r="C232" i="1"/>
  <c r="H232" i="1" s="1"/>
  <c r="D231" i="1"/>
  <c r="C231" i="1"/>
  <c r="H231" i="1" s="1"/>
  <c r="G230" i="1"/>
  <c r="D230" i="1"/>
  <c r="C230" i="1"/>
  <c r="H230" i="1" s="1"/>
  <c r="D229" i="1"/>
  <c r="G229" i="1" s="1"/>
  <c r="C229" i="1"/>
  <c r="D228" i="1"/>
  <c r="C228" i="1"/>
  <c r="H228" i="1" s="1"/>
  <c r="D227" i="1"/>
  <c r="C227" i="1"/>
  <c r="H227" i="1" s="1"/>
  <c r="C226" i="1"/>
  <c r="D225" i="1"/>
  <c r="G225" i="1" s="1"/>
  <c r="C225" i="1"/>
  <c r="D224" i="1"/>
  <c r="C224" i="1"/>
  <c r="H224" i="1" s="1"/>
  <c r="D223" i="1"/>
  <c r="C223" i="1"/>
  <c r="H223" i="1" s="1"/>
  <c r="G222" i="1"/>
  <c r="D222" i="1"/>
  <c r="C222" i="1"/>
  <c r="H222" i="1" s="1"/>
  <c r="D221" i="1"/>
  <c r="G221" i="1" s="1"/>
  <c r="C221" i="1"/>
  <c r="D220" i="1"/>
  <c r="C220" i="1"/>
  <c r="H220" i="1" s="1"/>
  <c r="D219" i="1"/>
  <c r="C219" i="1"/>
  <c r="H219" i="1" s="1"/>
  <c r="G218" i="1"/>
  <c r="D218" i="1"/>
  <c r="C218" i="1"/>
  <c r="H218" i="1" s="1"/>
  <c r="D217" i="1"/>
  <c r="D216" i="1"/>
  <c r="C216" i="1"/>
  <c r="H216" i="1" s="1"/>
  <c r="D215" i="1"/>
  <c r="C215" i="1"/>
  <c r="H215" i="1" s="1"/>
  <c r="G214" i="1"/>
  <c r="D214" i="1"/>
  <c r="C214" i="1"/>
  <c r="H214" i="1" s="1"/>
  <c r="D213" i="1"/>
  <c r="G213" i="1" s="1"/>
  <c r="C213" i="1"/>
  <c r="D212" i="1"/>
  <c r="C212" i="1"/>
  <c r="D211" i="1"/>
  <c r="C211" i="1"/>
  <c r="H211" i="1" s="1"/>
  <c r="G210" i="1"/>
  <c r="D210" i="1"/>
  <c r="C210" i="1"/>
  <c r="H210" i="1" s="1"/>
  <c r="D209" i="1"/>
  <c r="G209" i="1" s="1"/>
  <c r="C209" i="1"/>
  <c r="D208" i="1"/>
  <c r="C208" i="1"/>
  <c r="H208" i="1" s="1"/>
  <c r="D207" i="1"/>
  <c r="C207" i="1"/>
  <c r="D206" i="1"/>
  <c r="G206" i="1" s="1"/>
  <c r="C206" i="1"/>
  <c r="H206" i="1" s="1"/>
  <c r="D205" i="1"/>
  <c r="G205" i="1" s="1"/>
  <c r="C205" i="1"/>
  <c r="D204" i="1"/>
  <c r="C204" i="1"/>
  <c r="D203" i="1"/>
  <c r="C203" i="1"/>
  <c r="H203" i="1" s="1"/>
  <c r="G202" i="1"/>
  <c r="D202" i="1"/>
  <c r="C202" i="1"/>
  <c r="H202" i="1" s="1"/>
  <c r="D201" i="1"/>
  <c r="G201" i="1" s="1"/>
  <c r="C201" i="1"/>
  <c r="D200" i="1"/>
  <c r="C200" i="1"/>
  <c r="H200" i="1" s="1"/>
  <c r="D199" i="1"/>
  <c r="C199" i="1"/>
  <c r="H199" i="1" s="1"/>
  <c r="C198" i="1"/>
  <c r="D197" i="1"/>
  <c r="G197" i="1" s="1"/>
  <c r="C197" i="1"/>
  <c r="D196" i="1"/>
  <c r="C196" i="1"/>
  <c r="H196" i="1" s="1"/>
  <c r="D195" i="1"/>
  <c r="C195" i="1"/>
  <c r="D194" i="1"/>
  <c r="G194" i="1" s="1"/>
  <c r="C194" i="1"/>
  <c r="H194" i="1" s="1"/>
  <c r="D193" i="1"/>
  <c r="G193" i="1" s="1"/>
  <c r="C193" i="1"/>
  <c r="D192" i="1"/>
  <c r="C192" i="1"/>
  <c r="D191" i="1"/>
  <c r="C191" i="1"/>
  <c r="H191" i="1" s="1"/>
  <c r="D190" i="1"/>
  <c r="G190" i="1" s="1"/>
  <c r="C190" i="1"/>
  <c r="H190" i="1" s="1"/>
  <c r="D189" i="1"/>
  <c r="G189" i="1" s="1"/>
  <c r="C189" i="1"/>
  <c r="D188" i="1"/>
  <c r="C188" i="1"/>
  <c r="H188" i="1" s="1"/>
  <c r="D187" i="1"/>
  <c r="C187" i="1"/>
  <c r="H187" i="1" s="1"/>
  <c r="G186" i="1"/>
  <c r="D186" i="1"/>
  <c r="C186" i="1"/>
  <c r="H186" i="1" s="1"/>
  <c r="D185" i="1"/>
  <c r="G185" i="1" s="1"/>
  <c r="C185" i="1"/>
  <c r="D184" i="1"/>
  <c r="C184" i="1"/>
  <c r="H184" i="1" s="1"/>
  <c r="D183" i="1"/>
  <c r="C183" i="1"/>
  <c r="H183" i="1" s="1"/>
  <c r="D182" i="1"/>
  <c r="G182" i="1" s="1"/>
  <c r="C182" i="1"/>
  <c r="H182" i="1" s="1"/>
  <c r="D181" i="1"/>
  <c r="G181" i="1" s="1"/>
  <c r="C181" i="1"/>
  <c r="D180" i="1"/>
  <c r="C180" i="1"/>
  <c r="H180" i="1" s="1"/>
  <c r="D179" i="1"/>
  <c r="C179" i="1"/>
  <c r="H179" i="1" s="1"/>
  <c r="D178" i="1"/>
  <c r="G178" i="1" s="1"/>
  <c r="C178" i="1"/>
  <c r="H178" i="1" s="1"/>
  <c r="D177" i="1"/>
  <c r="G177" i="1" s="1"/>
  <c r="C177" i="1"/>
  <c r="D176" i="1"/>
  <c r="C176" i="1"/>
  <c r="H176" i="1" s="1"/>
  <c r="D175" i="1"/>
  <c r="C175" i="1"/>
  <c r="H175" i="1" s="1"/>
  <c r="D174" i="1"/>
  <c r="G174" i="1" s="1"/>
  <c r="C174" i="1"/>
  <c r="H174" i="1" s="1"/>
  <c r="D173" i="1"/>
  <c r="G173" i="1" s="1"/>
  <c r="C173" i="1"/>
  <c r="D172" i="1"/>
  <c r="C172" i="1"/>
  <c r="H172" i="1" s="1"/>
  <c r="D171" i="1"/>
  <c r="C171" i="1"/>
  <c r="H171" i="1" s="1"/>
  <c r="D170" i="1"/>
  <c r="G170" i="1" s="1"/>
  <c r="C170" i="1"/>
  <c r="H170" i="1" s="1"/>
  <c r="D169" i="1"/>
  <c r="G169" i="1" s="1"/>
  <c r="C169" i="1"/>
  <c r="D168" i="1"/>
  <c r="C168" i="1"/>
  <c r="H168" i="1" s="1"/>
  <c r="D167" i="1"/>
  <c r="C167" i="1"/>
  <c r="H167" i="1" s="1"/>
  <c r="D166" i="1"/>
  <c r="G166" i="1" s="1"/>
  <c r="C166" i="1"/>
  <c r="H166" i="1" s="1"/>
  <c r="D165" i="1"/>
  <c r="G165" i="1" s="1"/>
  <c r="C165" i="1"/>
  <c r="D164" i="1"/>
  <c r="C164" i="1"/>
  <c r="H164" i="1" s="1"/>
  <c r="D163" i="1"/>
  <c r="C163" i="1"/>
  <c r="H163" i="1" s="1"/>
  <c r="D162" i="1"/>
  <c r="G162" i="1" s="1"/>
  <c r="C162" i="1"/>
  <c r="H162" i="1" s="1"/>
  <c r="D161" i="1"/>
  <c r="G161" i="1" s="1"/>
  <c r="C161" i="1"/>
  <c r="C160" i="1"/>
  <c r="D159" i="1"/>
  <c r="C159" i="1"/>
  <c r="H159" i="1" s="1"/>
  <c r="G158" i="1"/>
  <c r="D158" i="1"/>
  <c r="C158" i="1"/>
  <c r="H158" i="1" s="1"/>
  <c r="D157" i="1"/>
  <c r="G157" i="1" s="1"/>
  <c r="C157" i="1"/>
  <c r="D156" i="1"/>
  <c r="C156" i="1"/>
  <c r="H156" i="1" s="1"/>
  <c r="D155" i="1"/>
  <c r="C155" i="1"/>
  <c r="H155" i="1" s="1"/>
  <c r="G154" i="1"/>
  <c r="D154" i="1"/>
  <c r="C154" i="1"/>
  <c r="H154" i="1" s="1"/>
  <c r="D153" i="1"/>
  <c r="G153" i="1" s="1"/>
  <c r="C153" i="1"/>
  <c r="D152" i="1"/>
  <c r="C152" i="1"/>
  <c r="H152" i="1" s="1"/>
  <c r="D151" i="1"/>
  <c r="C151" i="1"/>
  <c r="H151" i="1" s="1"/>
  <c r="D150" i="1"/>
  <c r="G150" i="1" s="1"/>
  <c r="C150" i="1"/>
  <c r="H150" i="1" s="1"/>
  <c r="C149" i="1"/>
  <c r="D147" i="1"/>
  <c r="C147" i="1"/>
  <c r="H147" i="1" s="1"/>
  <c r="D146" i="1"/>
  <c r="G146" i="1" s="1"/>
  <c r="C146" i="1"/>
  <c r="H146" i="1" s="1"/>
  <c r="D145" i="1"/>
  <c r="G145" i="1" s="1"/>
  <c r="C145" i="1"/>
  <c r="D144" i="1"/>
  <c r="C144" i="1"/>
  <c r="H144" i="1" s="1"/>
  <c r="D143" i="1"/>
  <c r="C143" i="1"/>
  <c r="H143" i="1" s="1"/>
  <c r="G142" i="1"/>
  <c r="D142" i="1"/>
  <c r="C142" i="1"/>
  <c r="H142" i="1" s="1"/>
  <c r="D141" i="1"/>
  <c r="G141" i="1" s="1"/>
  <c r="C141" i="1"/>
  <c r="D140" i="1"/>
  <c r="C140" i="1"/>
  <c r="H140" i="1" s="1"/>
  <c r="D139" i="1"/>
  <c r="C139" i="1"/>
  <c r="H139" i="1" s="1"/>
  <c r="G138" i="1"/>
  <c r="D138" i="1"/>
  <c r="C138" i="1"/>
  <c r="H138" i="1" s="1"/>
  <c r="D137" i="1"/>
  <c r="G137" i="1" s="1"/>
  <c r="C137" i="1"/>
  <c r="D135" i="1"/>
  <c r="C135" i="1"/>
  <c r="H135" i="1" s="1"/>
  <c r="G134" i="1"/>
  <c r="D134" i="1"/>
  <c r="C134" i="1"/>
  <c r="H134" i="1" s="1"/>
  <c r="D133" i="1"/>
  <c r="G133" i="1" s="1"/>
  <c r="C133" i="1"/>
  <c r="D132" i="1"/>
  <c r="C132" i="1"/>
  <c r="H132" i="1" s="1"/>
  <c r="D131" i="1"/>
  <c r="C131" i="1"/>
  <c r="H131" i="1" s="1"/>
  <c r="G130" i="1"/>
  <c r="D130" i="1"/>
  <c r="C130" i="1"/>
  <c r="H130" i="1" s="1"/>
  <c r="D129" i="1"/>
  <c r="G129" i="1" s="1"/>
  <c r="C129" i="1"/>
  <c r="D128" i="1"/>
  <c r="C128" i="1"/>
  <c r="H128" i="1" s="1"/>
  <c r="D127" i="1"/>
  <c r="C127" i="1"/>
  <c r="H127" i="1" s="1"/>
  <c r="D126" i="1"/>
  <c r="G126" i="1" s="1"/>
  <c r="C126" i="1"/>
  <c r="D125" i="1"/>
  <c r="G125" i="1" s="1"/>
  <c r="C125" i="1"/>
  <c r="D124" i="1"/>
  <c r="C124" i="1"/>
  <c r="H124" i="1" s="1"/>
  <c r="D123" i="1"/>
  <c r="C123" i="1"/>
  <c r="H123" i="1" s="1"/>
  <c r="D122" i="1"/>
  <c r="G122" i="1" s="1"/>
  <c r="C122" i="1"/>
  <c r="H122" i="1" s="1"/>
  <c r="C121" i="1"/>
  <c r="D120" i="1"/>
  <c r="C120" i="1"/>
  <c r="H120" i="1" s="1"/>
  <c r="D119" i="1"/>
  <c r="C119" i="1"/>
  <c r="H119" i="1" s="1"/>
  <c r="D118" i="1"/>
  <c r="G118" i="1" s="1"/>
  <c r="C118" i="1"/>
  <c r="H118" i="1" s="1"/>
  <c r="D117" i="1"/>
  <c r="G117" i="1" s="1"/>
  <c r="C117" i="1"/>
  <c r="D116" i="1"/>
  <c r="C116" i="1"/>
  <c r="H116" i="1" s="1"/>
  <c r="D115" i="1"/>
  <c r="C115" i="1"/>
  <c r="H115" i="1" s="1"/>
  <c r="G114" i="1"/>
  <c r="D114" i="1"/>
  <c r="C114" i="1"/>
  <c r="H114" i="1" s="1"/>
  <c r="D113" i="1"/>
  <c r="G113" i="1" s="1"/>
  <c r="C113" i="1"/>
  <c r="D112" i="1"/>
  <c r="C112" i="1"/>
  <c r="H112" i="1" s="1"/>
  <c r="D111" i="1"/>
  <c r="C111" i="1"/>
  <c r="H111" i="1" s="1"/>
  <c r="D110" i="1"/>
  <c r="G110" i="1" s="1"/>
  <c r="C110" i="1"/>
  <c r="H110" i="1" s="1"/>
  <c r="D109" i="1"/>
  <c r="G109" i="1" s="1"/>
  <c r="C109" i="1"/>
  <c r="D108" i="1"/>
  <c r="C108" i="1"/>
  <c r="D107" i="1"/>
  <c r="C107" i="1"/>
  <c r="G106" i="1"/>
  <c r="D106" i="1"/>
  <c r="C106" i="1"/>
  <c r="H106" i="1" s="1"/>
  <c r="D105" i="1"/>
  <c r="G105" i="1" s="1"/>
  <c r="C105" i="1"/>
  <c r="D104" i="1"/>
  <c r="C104" i="1"/>
  <c r="H104" i="1" s="1"/>
  <c r="D103" i="1"/>
  <c r="C103" i="1"/>
  <c r="C102" i="1"/>
  <c r="D101" i="1"/>
  <c r="G101" i="1" s="1"/>
  <c r="C101" i="1"/>
  <c r="D100" i="1"/>
  <c r="C100" i="1"/>
  <c r="H100" i="1" s="1"/>
  <c r="D99" i="1"/>
  <c r="C99" i="1"/>
  <c r="H99" i="1" s="1"/>
  <c r="G98" i="1"/>
  <c r="D98" i="1"/>
  <c r="C98" i="1"/>
  <c r="H98" i="1" s="1"/>
  <c r="D97" i="1"/>
  <c r="G97" i="1" s="1"/>
  <c r="C97" i="1"/>
  <c r="D96" i="1"/>
  <c r="C96" i="1"/>
  <c r="H96" i="1" s="1"/>
  <c r="D95" i="1"/>
  <c r="C95" i="1"/>
  <c r="H95" i="1" s="1"/>
  <c r="G94" i="1"/>
  <c r="D94" i="1"/>
  <c r="C94" i="1"/>
  <c r="H94" i="1" s="1"/>
  <c r="D93" i="1"/>
  <c r="G93" i="1" s="1"/>
  <c r="C93" i="1"/>
  <c r="D92" i="1"/>
  <c r="C92" i="1"/>
  <c r="H92" i="1" s="1"/>
  <c r="D91" i="1"/>
  <c r="C91" i="1"/>
  <c r="H91" i="1" s="1"/>
  <c r="D90" i="1"/>
  <c r="G90" i="1" s="1"/>
  <c r="C90" i="1"/>
  <c r="H90" i="1" s="1"/>
  <c r="D89" i="1"/>
  <c r="G89" i="1" s="1"/>
  <c r="C89" i="1"/>
  <c r="D88" i="1"/>
  <c r="C88" i="1"/>
  <c r="D87" i="1"/>
  <c r="C87" i="1"/>
  <c r="H87" i="1" s="1"/>
  <c r="G86" i="1"/>
  <c r="D86" i="1"/>
  <c r="C86" i="1"/>
  <c r="H86" i="1" s="1"/>
  <c r="D85" i="1"/>
  <c r="G85" i="1" s="1"/>
  <c r="C85" i="1"/>
  <c r="D84" i="1"/>
  <c r="C84" i="1"/>
  <c r="H84" i="1" s="1"/>
  <c r="D83" i="1"/>
  <c r="C83" i="1"/>
  <c r="H83" i="1" s="1"/>
  <c r="G82" i="1"/>
  <c r="D82" i="1"/>
  <c r="C82" i="1"/>
  <c r="H82" i="1" s="1"/>
  <c r="D81" i="1"/>
  <c r="G81" i="1" s="1"/>
  <c r="C81" i="1"/>
  <c r="D80" i="1"/>
  <c r="C80" i="1"/>
  <c r="H80" i="1" s="1"/>
  <c r="D79" i="1"/>
  <c r="C79" i="1"/>
  <c r="H79" i="1" s="1"/>
  <c r="C78" i="1"/>
  <c r="D77" i="1"/>
  <c r="G77" i="1" s="1"/>
  <c r="C77" i="1"/>
  <c r="D76" i="1"/>
  <c r="C76" i="1"/>
  <c r="H76" i="1" s="1"/>
  <c r="D75" i="1"/>
  <c r="C75" i="1"/>
  <c r="H75" i="1" s="1"/>
  <c r="G74" i="1"/>
  <c r="D74" i="1"/>
  <c r="C74" i="1"/>
  <c r="H74" i="1" s="1"/>
  <c r="D73" i="1"/>
  <c r="G73" i="1" s="1"/>
  <c r="C73" i="1"/>
  <c r="D72" i="1"/>
  <c r="C72" i="1"/>
  <c r="H72" i="1" s="1"/>
  <c r="D71" i="1"/>
  <c r="C71" i="1"/>
  <c r="D70" i="1"/>
  <c r="G70" i="1" s="1"/>
  <c r="C70" i="1"/>
  <c r="H70" i="1" s="1"/>
  <c r="D69" i="1"/>
  <c r="G69" i="1" s="1"/>
  <c r="C69" i="1"/>
  <c r="D68" i="1"/>
  <c r="C68" i="1"/>
  <c r="H68" i="1" s="1"/>
  <c r="D67" i="1"/>
  <c r="C67" i="1"/>
  <c r="H67" i="1" s="1"/>
  <c r="G66" i="1"/>
  <c r="D66" i="1"/>
  <c r="C66" i="1"/>
  <c r="H66" i="1" s="1"/>
  <c r="D65" i="1"/>
  <c r="G65" i="1" s="1"/>
  <c r="C65" i="1"/>
  <c r="D64" i="1"/>
  <c r="C64" i="1"/>
  <c r="H64" i="1" s="1"/>
  <c r="D63" i="1"/>
  <c r="C63" i="1"/>
  <c r="H63" i="1" s="1"/>
  <c r="G62" i="1"/>
  <c r="D62" i="1"/>
  <c r="C62" i="1"/>
  <c r="H62" i="1" s="1"/>
  <c r="D61" i="1"/>
  <c r="G61" i="1" s="1"/>
  <c r="C61" i="1"/>
  <c r="D60" i="1"/>
  <c r="C60" i="1"/>
  <c r="H60" i="1" s="1"/>
  <c r="D59" i="1"/>
  <c r="C59" i="1"/>
  <c r="H59" i="1" s="1"/>
  <c r="G58" i="1"/>
  <c r="D58" i="1"/>
  <c r="C58" i="1"/>
  <c r="H58" i="1" s="1"/>
  <c r="D57" i="1"/>
  <c r="G57" i="1" s="1"/>
  <c r="C57" i="1"/>
  <c r="D56" i="1"/>
  <c r="C56" i="1"/>
  <c r="H56" i="1" s="1"/>
  <c r="D55" i="1"/>
  <c r="C55" i="1"/>
  <c r="H55" i="1" s="1"/>
  <c r="D54" i="1"/>
  <c r="G54" i="1" s="1"/>
  <c r="C54" i="1"/>
  <c r="D53" i="1"/>
  <c r="G53" i="1" s="1"/>
  <c r="C53" i="1"/>
  <c r="D52" i="1"/>
  <c r="C52" i="1"/>
  <c r="H52" i="1" s="1"/>
  <c r="D51" i="1"/>
  <c r="C51" i="1"/>
  <c r="H51" i="1" s="1"/>
  <c r="G50" i="1"/>
  <c r="D50" i="1"/>
  <c r="C50" i="1"/>
  <c r="H50" i="1" s="1"/>
  <c r="D49" i="1"/>
  <c r="G49" i="1" s="1"/>
  <c r="C49" i="1"/>
  <c r="D48" i="1"/>
  <c r="C48" i="1"/>
  <c r="H48" i="1" s="1"/>
  <c r="D47" i="1"/>
  <c r="C47" i="1"/>
  <c r="H47" i="1" s="1"/>
  <c r="G46" i="1"/>
  <c r="D46" i="1"/>
  <c r="C46" i="1"/>
  <c r="H46" i="1" s="1"/>
  <c r="C45" i="1"/>
  <c r="D44" i="1"/>
  <c r="C44" i="1"/>
  <c r="H44" i="1" s="1"/>
  <c r="D43" i="1"/>
  <c r="C43" i="1"/>
  <c r="H43" i="1" s="1"/>
  <c r="G42" i="1"/>
  <c r="D42" i="1"/>
  <c r="C42" i="1"/>
  <c r="H42" i="1" s="1"/>
  <c r="D41" i="1"/>
  <c r="G41" i="1" s="1"/>
  <c r="C41" i="1"/>
  <c r="D40" i="1"/>
  <c r="C40" i="1"/>
  <c r="H40" i="1" s="1"/>
  <c r="D39" i="1"/>
  <c r="C39" i="1"/>
  <c r="H39" i="1" s="1"/>
  <c r="G38" i="1"/>
  <c r="D38" i="1"/>
  <c r="C38" i="1"/>
  <c r="H38" i="1" s="1"/>
  <c r="D37" i="1"/>
  <c r="G37" i="1" s="1"/>
  <c r="C37" i="1"/>
  <c r="D36" i="1"/>
  <c r="C36" i="1"/>
  <c r="H36" i="1" s="1"/>
  <c r="D35" i="1"/>
  <c r="C35" i="1"/>
  <c r="H35" i="1" s="1"/>
  <c r="G34" i="1"/>
  <c r="D34" i="1"/>
  <c r="C34" i="1"/>
  <c r="H34" i="1" s="1"/>
  <c r="D33" i="1"/>
  <c r="G33" i="1" s="1"/>
  <c r="C33" i="1"/>
  <c r="D32" i="1"/>
  <c r="C32" i="1"/>
  <c r="H32" i="1" s="1"/>
  <c r="D31" i="1"/>
  <c r="C31" i="1"/>
  <c r="H31" i="1" s="1"/>
  <c r="G30" i="1"/>
  <c r="D30" i="1"/>
  <c r="C30" i="1"/>
  <c r="H30" i="1" s="1"/>
  <c r="D29" i="1"/>
  <c r="G29" i="1" s="1"/>
  <c r="C29" i="1"/>
  <c r="D28" i="1"/>
  <c r="C28" i="1"/>
  <c r="H28" i="1" s="1"/>
  <c r="D27" i="1"/>
  <c r="C27" i="1"/>
  <c r="H27" i="1" s="1"/>
  <c r="G26" i="1"/>
  <c r="D26" i="1"/>
  <c r="C26" i="1"/>
  <c r="H26" i="1" s="1"/>
  <c r="D25" i="1"/>
  <c r="G25" i="1" s="1"/>
  <c r="C25" i="1"/>
  <c r="D24" i="1"/>
  <c r="C24" i="1"/>
  <c r="H24" i="1" s="1"/>
  <c r="D23" i="1"/>
  <c r="C23" i="1"/>
  <c r="H23" i="1" s="1"/>
  <c r="G22" i="1"/>
  <c r="D22" i="1"/>
  <c r="C22" i="1"/>
  <c r="H22" i="1" s="1"/>
  <c r="D21" i="1"/>
  <c r="G21" i="1" s="1"/>
  <c r="C21" i="1"/>
  <c r="D20" i="1"/>
  <c r="C20" i="1"/>
  <c r="H20" i="1" s="1"/>
  <c r="D19" i="1"/>
  <c r="C19" i="1"/>
  <c r="H19" i="1" s="1"/>
  <c r="G18" i="1"/>
  <c r="D18" i="1"/>
  <c r="C18" i="1"/>
  <c r="H18" i="1" s="1"/>
  <c r="D17" i="1"/>
  <c r="G17" i="1" s="1"/>
  <c r="C17" i="1"/>
  <c r="D16" i="1"/>
  <c r="C16" i="1"/>
  <c r="H16" i="1" s="1"/>
  <c r="D15" i="1"/>
  <c r="C15" i="1"/>
  <c r="H15" i="1" s="1"/>
  <c r="G14" i="1"/>
  <c r="D14" i="1"/>
  <c r="C14" i="1"/>
  <c r="H14" i="1" s="1"/>
  <c r="D13" i="1"/>
  <c r="G13" i="1" s="1"/>
  <c r="C13" i="1"/>
  <c r="D12" i="1"/>
  <c r="C12" i="1"/>
  <c r="H12" i="1" s="1"/>
  <c r="D11" i="1"/>
  <c r="C11" i="1"/>
  <c r="H11" i="1" s="1"/>
  <c r="G10" i="1"/>
  <c r="D10" i="1"/>
  <c r="C10" i="1"/>
  <c r="H10" i="1" s="1"/>
  <c r="D9" i="1"/>
  <c r="G9" i="1" s="1"/>
  <c r="C9" i="1"/>
  <c r="D8" i="1"/>
  <c r="C8" i="1"/>
  <c r="H8" i="1" s="1"/>
  <c r="D7" i="1"/>
  <c r="C7" i="1"/>
  <c r="H7" i="1" s="1"/>
  <c r="D6" i="1"/>
  <c r="G6" i="1" s="1"/>
  <c r="C6" i="1"/>
  <c r="H6" i="1" s="1"/>
  <c r="D5" i="1"/>
  <c r="G5" i="1" s="1"/>
  <c r="C5" i="1"/>
  <c r="C4" i="1"/>
  <c r="C3" i="1"/>
  <c r="E311" i="9" l="1"/>
  <c r="B311" i="9" s="1"/>
  <c r="E312" i="9"/>
  <c r="B312" i="9" s="1"/>
  <c r="E307" i="9"/>
  <c r="B307" i="9" s="1"/>
  <c r="E324" i="9"/>
  <c r="B324" i="9" s="1"/>
  <c r="E327" i="9"/>
  <c r="B327" i="9" s="1"/>
  <c r="E329" i="9"/>
  <c r="B329" i="9" s="1"/>
  <c r="G1681" i="1"/>
  <c r="G1665" i="1"/>
  <c r="D51" i="8"/>
  <c r="C1628" i="1" s="1"/>
  <c r="H1628" i="1" s="1"/>
  <c r="G1634" i="1"/>
  <c r="G1635" i="1"/>
  <c r="G1614" i="1"/>
  <c r="G1618" i="1"/>
  <c r="D25" i="8"/>
  <c r="C1602" i="1" s="1"/>
  <c r="G1613" i="1"/>
  <c r="G1611" i="1"/>
  <c r="H1610" i="1"/>
  <c r="H1602" i="1"/>
  <c r="G1602" i="1"/>
  <c r="G1604" i="1"/>
  <c r="G1605" i="1"/>
  <c r="H1593" i="1"/>
  <c r="G1588" i="1"/>
  <c r="C1585" i="1"/>
  <c r="H1585" i="1" s="1"/>
  <c r="G1587" i="1"/>
  <c r="G635" i="1"/>
  <c r="G750" i="1"/>
  <c r="G734" i="1"/>
  <c r="G715" i="1"/>
  <c r="E42" i="9"/>
  <c r="B42" i="9" s="1"/>
  <c r="F234" i="9"/>
  <c r="B234" i="9" s="1"/>
  <c r="B233" i="9"/>
  <c r="E41" i="9"/>
  <c r="B41" i="9" s="1"/>
  <c r="F232" i="9"/>
  <c r="E39" i="9"/>
  <c r="B39" i="9" s="1"/>
  <c r="B296" i="9"/>
  <c r="F656" i="4"/>
  <c r="E648" i="4"/>
  <c r="D642" i="1" s="1"/>
  <c r="E647" i="4"/>
  <c r="D641" i="1" s="1"/>
  <c r="E230" i="4"/>
  <c r="D226" i="1" s="1"/>
  <c r="G226" i="1" s="1"/>
  <c r="E321" i="4"/>
  <c r="D316" i="1" s="1"/>
  <c r="G316" i="1" s="1"/>
  <c r="E309" i="4"/>
  <c r="F609" i="4"/>
  <c r="G603" i="1"/>
  <c r="F401" i="4"/>
  <c r="F374" i="4"/>
  <c r="G371" i="1"/>
  <c r="E361" i="4"/>
  <c r="D356" i="1" s="1"/>
  <c r="E273" i="4"/>
  <c r="D269" i="1" s="1"/>
  <c r="F247" i="9"/>
  <c r="B247" i="9" s="1"/>
  <c r="F274" i="4"/>
  <c r="E82" i="9"/>
  <c r="B82" i="9" s="1"/>
  <c r="H258" i="1"/>
  <c r="H212" i="1"/>
  <c r="E67" i="9"/>
  <c r="B67" i="9" s="1"/>
  <c r="H204" i="1"/>
  <c r="H207" i="1"/>
  <c r="E63" i="9"/>
  <c r="B63" i="9" s="1"/>
  <c r="H195" i="1"/>
  <c r="H192" i="1"/>
  <c r="F194" i="4"/>
  <c r="E54" i="9"/>
  <c r="B54" i="9" s="1"/>
  <c r="B241" i="9"/>
  <c r="B240" i="9"/>
  <c r="F239" i="9"/>
  <c r="B239" i="9" s="1"/>
  <c r="E51" i="9"/>
  <c r="B51" i="9" s="1"/>
  <c r="F238" i="9"/>
  <c r="B238" i="9" s="1"/>
  <c r="F170" i="4"/>
  <c r="E164" i="4"/>
  <c r="D160" i="1" s="1"/>
  <c r="H160" i="1" s="1"/>
  <c r="F165" i="4"/>
  <c r="F160" i="4"/>
  <c r="F154" i="4"/>
  <c r="H126" i="1"/>
  <c r="H108" i="1"/>
  <c r="E46" i="9"/>
  <c r="B46" i="9" s="1"/>
  <c r="F112" i="4"/>
  <c r="H103" i="1"/>
  <c r="H107" i="1"/>
  <c r="E106" i="4"/>
  <c r="D102" i="1" s="1"/>
  <c r="G102" i="1" s="1"/>
  <c r="F107" i="4"/>
  <c r="B232" i="9"/>
  <c r="H88" i="1"/>
  <c r="E82" i="4"/>
  <c r="D78" i="1" s="1"/>
  <c r="G78" i="1" s="1"/>
  <c r="F83" i="4"/>
  <c r="H71" i="1"/>
  <c r="E38" i="9"/>
  <c r="B38" i="9" s="1"/>
  <c r="E31" i="9"/>
  <c r="B31" i="9" s="1"/>
  <c r="H54" i="1"/>
  <c r="E49" i="4"/>
  <c r="D45" i="1" s="1"/>
  <c r="G45" i="1" s="1"/>
  <c r="E30" i="9"/>
  <c r="B30" i="9" s="1"/>
  <c r="F230" i="9"/>
  <c r="B230" i="9" s="1"/>
  <c r="E27" i="9"/>
  <c r="B27" i="9" s="1"/>
  <c r="F229" i="9"/>
  <c r="B229" i="9" s="1"/>
  <c r="H4" i="1"/>
  <c r="F8" i="4"/>
  <c r="E7" i="4"/>
  <c r="D3" i="1" s="1"/>
  <c r="H3" i="1" s="1"/>
  <c r="G4" i="1"/>
  <c r="G20" i="1"/>
  <c r="G28" i="1"/>
  <c r="G52" i="1"/>
  <c r="G68" i="1"/>
  <c r="G76" i="1"/>
  <c r="G92" i="1"/>
  <c r="G116" i="1"/>
  <c r="G124" i="1"/>
  <c r="G164" i="1"/>
  <c r="G172" i="1"/>
  <c r="G180" i="1"/>
  <c r="G188" i="1"/>
  <c r="G196" i="1"/>
  <c r="G204" i="1"/>
  <c r="G212" i="1"/>
  <c r="G220" i="1"/>
  <c r="G228" i="1"/>
  <c r="G236" i="1"/>
  <c r="G244" i="1"/>
  <c r="G252" i="1"/>
  <c r="G260" i="1"/>
  <c r="G268" i="1"/>
  <c r="G276" i="1"/>
  <c r="G284" i="1"/>
  <c r="G292" i="1"/>
  <c r="H367" i="1"/>
  <c r="G367" i="1"/>
  <c r="H374" i="1"/>
  <c r="G374" i="1"/>
  <c r="H390" i="1"/>
  <c r="G390" i="1"/>
  <c r="H406" i="1"/>
  <c r="G406" i="1"/>
  <c r="H466" i="1"/>
  <c r="G466" i="1"/>
  <c r="H482" i="1"/>
  <c r="G482" i="1"/>
  <c r="G12" i="1"/>
  <c r="G36" i="1"/>
  <c r="G44" i="1"/>
  <c r="G60" i="1"/>
  <c r="G84" i="1"/>
  <c r="G100" i="1"/>
  <c r="G108" i="1"/>
  <c r="G132" i="1"/>
  <c r="G140" i="1"/>
  <c r="G156" i="1"/>
  <c r="H5" i="1"/>
  <c r="G7" i="1"/>
  <c r="H13" i="1"/>
  <c r="G15" i="1"/>
  <c r="H21" i="1"/>
  <c r="G23" i="1"/>
  <c r="H29" i="1"/>
  <c r="G31" i="1"/>
  <c r="H37" i="1"/>
  <c r="G39" i="1"/>
  <c r="G47" i="1"/>
  <c r="H53" i="1"/>
  <c r="G55" i="1"/>
  <c r="H61" i="1"/>
  <c r="G63" i="1"/>
  <c r="H69" i="1"/>
  <c r="G71" i="1"/>
  <c r="H77" i="1"/>
  <c r="G79" i="1"/>
  <c r="H85" i="1"/>
  <c r="G87" i="1"/>
  <c r="H93" i="1"/>
  <c r="G95" i="1"/>
  <c r="H101" i="1"/>
  <c r="G103" i="1"/>
  <c r="H109" i="1"/>
  <c r="G111" i="1"/>
  <c r="H117" i="1"/>
  <c r="G119" i="1"/>
  <c r="H125" i="1"/>
  <c r="G127" i="1"/>
  <c r="H133" i="1"/>
  <c r="G135" i="1"/>
  <c r="H141" i="1"/>
  <c r="G143" i="1"/>
  <c r="H149" i="1"/>
  <c r="G151" i="1"/>
  <c r="H157" i="1"/>
  <c r="G159" i="1"/>
  <c r="H165" i="1"/>
  <c r="G167" i="1"/>
  <c r="H173" i="1"/>
  <c r="G175" i="1"/>
  <c r="H181" i="1"/>
  <c r="G183" i="1"/>
  <c r="H189" i="1"/>
  <c r="G191" i="1"/>
  <c r="H197" i="1"/>
  <c r="G199" i="1"/>
  <c r="H205" i="1"/>
  <c r="G207" i="1"/>
  <c r="H213" i="1"/>
  <c r="G215" i="1"/>
  <c r="H221" i="1"/>
  <c r="G223" i="1"/>
  <c r="H229" i="1"/>
  <c r="G231" i="1"/>
  <c r="H237" i="1"/>
  <c r="G239" i="1"/>
  <c r="H245" i="1"/>
  <c r="G247" i="1"/>
  <c r="H253" i="1"/>
  <c r="G255" i="1"/>
  <c r="H261" i="1"/>
  <c r="G263" i="1"/>
  <c r="G271" i="1"/>
  <c r="H277" i="1"/>
  <c r="G279" i="1"/>
  <c r="H285" i="1"/>
  <c r="G287" i="1"/>
  <c r="H293" i="1"/>
  <c r="H302" i="1"/>
  <c r="H308" i="1"/>
  <c r="H324" i="1"/>
  <c r="H332" i="1"/>
  <c r="H340" i="1"/>
  <c r="H348" i="1"/>
  <c r="H362" i="1"/>
  <c r="H434" i="1"/>
  <c r="G434" i="1"/>
  <c r="H450" i="1"/>
  <c r="G450" i="1"/>
  <c r="H378" i="1"/>
  <c r="G378" i="1"/>
  <c r="H394" i="1"/>
  <c r="G394" i="1"/>
  <c r="H410" i="1"/>
  <c r="G410" i="1"/>
  <c r="H470" i="1"/>
  <c r="G470" i="1"/>
  <c r="H486" i="1"/>
  <c r="G486" i="1"/>
  <c r="G499" i="1"/>
  <c r="H438" i="1"/>
  <c r="G438" i="1"/>
  <c r="H454" i="1"/>
  <c r="G454" i="1"/>
  <c r="G16" i="1"/>
  <c r="G24" i="1"/>
  <c r="G48" i="1"/>
  <c r="G64" i="1"/>
  <c r="G80" i="1"/>
  <c r="G88" i="1"/>
  <c r="G104" i="1"/>
  <c r="G120" i="1"/>
  <c r="G144" i="1"/>
  <c r="G152" i="1"/>
  <c r="G160" i="1"/>
  <c r="G168" i="1"/>
  <c r="G176" i="1"/>
  <c r="G184" i="1"/>
  <c r="G192" i="1"/>
  <c r="G200" i="1"/>
  <c r="G208" i="1"/>
  <c r="G216" i="1"/>
  <c r="G224" i="1"/>
  <c r="G232" i="1"/>
  <c r="G240" i="1"/>
  <c r="G248" i="1"/>
  <c r="G256" i="1"/>
  <c r="G264" i="1"/>
  <c r="G272" i="1"/>
  <c r="G280" i="1"/>
  <c r="G288" i="1"/>
  <c r="H382" i="1"/>
  <c r="G382" i="1"/>
  <c r="H398" i="1"/>
  <c r="G398" i="1"/>
  <c r="H422" i="1"/>
  <c r="G422" i="1"/>
  <c r="H474" i="1"/>
  <c r="G474" i="1"/>
  <c r="H490" i="1"/>
  <c r="G490" i="1"/>
  <c r="H506" i="1"/>
  <c r="G506" i="1"/>
  <c r="G8" i="1"/>
  <c r="G32" i="1"/>
  <c r="G40" i="1"/>
  <c r="G56" i="1"/>
  <c r="G72" i="1"/>
  <c r="G96" i="1"/>
  <c r="G112" i="1"/>
  <c r="G128" i="1"/>
  <c r="G3" i="1"/>
  <c r="H9" i="1"/>
  <c r="G11" i="1"/>
  <c r="H17" i="1"/>
  <c r="G19" i="1"/>
  <c r="H25" i="1"/>
  <c r="G27" i="1"/>
  <c r="H33" i="1"/>
  <c r="G35" i="1"/>
  <c r="H41" i="1"/>
  <c r="G43" i="1"/>
  <c r="H49" i="1"/>
  <c r="G51" i="1"/>
  <c r="H57" i="1"/>
  <c r="G59" i="1"/>
  <c r="H65" i="1"/>
  <c r="G67" i="1"/>
  <c r="H73" i="1"/>
  <c r="G75" i="1"/>
  <c r="H81" i="1"/>
  <c r="G83" i="1"/>
  <c r="H89" i="1"/>
  <c r="G91" i="1"/>
  <c r="H97" i="1"/>
  <c r="G99" i="1"/>
  <c r="H105" i="1"/>
  <c r="G107" i="1"/>
  <c r="H113" i="1"/>
  <c r="G115" i="1"/>
  <c r="G123" i="1"/>
  <c r="H129" i="1"/>
  <c r="G131" i="1"/>
  <c r="H137" i="1"/>
  <c r="G139" i="1"/>
  <c r="H145" i="1"/>
  <c r="G147" i="1"/>
  <c r="H153" i="1"/>
  <c r="G155" i="1"/>
  <c r="H161" i="1"/>
  <c r="G163" i="1"/>
  <c r="H169" i="1"/>
  <c r="G171" i="1"/>
  <c r="H177" i="1"/>
  <c r="G179" i="1"/>
  <c r="H185" i="1"/>
  <c r="G187" i="1"/>
  <c r="H193" i="1"/>
  <c r="G195" i="1"/>
  <c r="H201" i="1"/>
  <c r="G203" i="1"/>
  <c r="H209" i="1"/>
  <c r="G211" i="1"/>
  <c r="G219" i="1"/>
  <c r="H225" i="1"/>
  <c r="G227" i="1"/>
  <c r="H233" i="1"/>
  <c r="G235" i="1"/>
  <c r="H241" i="1"/>
  <c r="G243" i="1"/>
  <c r="H249" i="1"/>
  <c r="G251" i="1"/>
  <c r="H257" i="1"/>
  <c r="G259" i="1"/>
  <c r="H265" i="1"/>
  <c r="G267" i="1"/>
  <c r="H273" i="1"/>
  <c r="G275" i="1"/>
  <c r="H281" i="1"/>
  <c r="G283" i="1"/>
  <c r="H289" i="1"/>
  <c r="G291" i="1"/>
  <c r="H298" i="1"/>
  <c r="H312" i="1"/>
  <c r="H320" i="1"/>
  <c r="H328" i="1"/>
  <c r="H336" i="1"/>
  <c r="H344" i="1"/>
  <c r="H352" i="1"/>
  <c r="H358" i="1"/>
  <c r="H426" i="1"/>
  <c r="G426" i="1"/>
  <c r="H442" i="1"/>
  <c r="G442" i="1"/>
  <c r="H458" i="1"/>
  <c r="G458" i="1"/>
  <c r="H366" i="1"/>
  <c r="G366" i="1"/>
  <c r="H370" i="1"/>
  <c r="G370" i="1"/>
  <c r="H386" i="1"/>
  <c r="G386" i="1"/>
  <c r="H402" i="1"/>
  <c r="G402" i="1"/>
  <c r="H462" i="1"/>
  <c r="G462" i="1"/>
  <c r="H478" i="1"/>
  <c r="G478" i="1"/>
  <c r="G491" i="1"/>
  <c r="H494" i="1"/>
  <c r="G494" i="1"/>
  <c r="H414" i="1"/>
  <c r="G414" i="1"/>
  <c r="H430" i="1"/>
  <c r="G430" i="1"/>
  <c r="H446" i="1"/>
  <c r="G446" i="1"/>
  <c r="H369" i="1"/>
  <c r="H377" i="1"/>
  <c r="H385" i="1"/>
  <c r="H393" i="1"/>
  <c r="H401" i="1"/>
  <c r="H409" i="1"/>
  <c r="H425" i="1"/>
  <c r="H433" i="1"/>
  <c r="H441" i="1"/>
  <c r="H449" i="1"/>
  <c r="H457" i="1"/>
  <c r="H465" i="1"/>
  <c r="H473" i="1"/>
  <c r="H481" i="1"/>
  <c r="H489" i="1"/>
  <c r="H497" i="1"/>
  <c r="H505" i="1"/>
  <c r="H513" i="1"/>
  <c r="H521" i="1"/>
  <c r="H537" i="1"/>
  <c r="H545" i="1"/>
  <c r="H553" i="1"/>
  <c r="H561" i="1"/>
  <c r="H569" i="1"/>
  <c r="H577" i="1"/>
  <c r="H585" i="1"/>
  <c r="H593" i="1"/>
  <c r="H601" i="1"/>
  <c r="H609" i="1"/>
  <c r="H617" i="1"/>
  <c r="H625" i="1"/>
  <c r="H649" i="1"/>
  <c r="H667" i="1"/>
  <c r="G669" i="1"/>
  <c r="G679" i="1"/>
  <c r="G682" i="1"/>
  <c r="H682" i="1"/>
  <c r="H697" i="1"/>
  <c r="G706" i="1"/>
  <c r="H706" i="1"/>
  <c r="G736" i="1"/>
  <c r="H736" i="1"/>
  <c r="H372" i="1"/>
  <c r="H380" i="1"/>
  <c r="H388" i="1"/>
  <c r="H396" i="1"/>
  <c r="H404" i="1"/>
  <c r="H428" i="1"/>
  <c r="H436" i="1"/>
  <c r="H444" i="1"/>
  <c r="H452" i="1"/>
  <c r="H468" i="1"/>
  <c r="H476" i="1"/>
  <c r="H484" i="1"/>
  <c r="H492" i="1"/>
  <c r="H500" i="1"/>
  <c r="G502" i="1"/>
  <c r="H508" i="1"/>
  <c r="G510" i="1"/>
  <c r="H516" i="1"/>
  <c r="G518" i="1"/>
  <c r="H524" i="1"/>
  <c r="G526" i="1"/>
  <c r="H532" i="1"/>
  <c r="G534" i="1"/>
  <c r="H540" i="1"/>
  <c r="G542" i="1"/>
  <c r="H548" i="1"/>
  <c r="G550" i="1"/>
  <c r="H556" i="1"/>
  <c r="G558" i="1"/>
  <c r="H564" i="1"/>
  <c r="G566" i="1"/>
  <c r="H572" i="1"/>
  <c r="G574" i="1"/>
  <c r="H580" i="1"/>
  <c r="G582" i="1"/>
  <c r="H588" i="1"/>
  <c r="G590" i="1"/>
  <c r="H596" i="1"/>
  <c r="G598" i="1"/>
  <c r="H604" i="1"/>
  <c r="G606" i="1"/>
  <c r="H612" i="1"/>
  <c r="G614" i="1"/>
  <c r="H620" i="1"/>
  <c r="G622" i="1"/>
  <c r="H628" i="1"/>
  <c r="G630" i="1"/>
  <c r="H636" i="1"/>
  <c r="G646" i="1"/>
  <c r="G652" i="1"/>
  <c r="H656" i="1"/>
  <c r="G659" i="1"/>
  <c r="H675" i="1"/>
  <c r="G687" i="1"/>
  <c r="G690" i="1"/>
  <c r="H690" i="1"/>
  <c r="G698" i="1"/>
  <c r="H698" i="1"/>
  <c r="G728" i="1"/>
  <c r="H728" i="1"/>
  <c r="H745" i="1"/>
  <c r="G745" i="1"/>
  <c r="H375" i="1"/>
  <c r="H383" i="1"/>
  <c r="H391" i="1"/>
  <c r="H399" i="1"/>
  <c r="H407" i="1"/>
  <c r="H415" i="1"/>
  <c r="H423" i="1"/>
  <c r="H431" i="1"/>
  <c r="H439" i="1"/>
  <c r="H447" i="1"/>
  <c r="H455" i="1"/>
  <c r="H463" i="1"/>
  <c r="H471" i="1"/>
  <c r="H479" i="1"/>
  <c r="H487" i="1"/>
  <c r="H495" i="1"/>
  <c r="H503" i="1"/>
  <c r="H511" i="1"/>
  <c r="H519" i="1"/>
  <c r="H527" i="1"/>
  <c r="H535" i="1"/>
  <c r="H543" i="1"/>
  <c r="H551" i="1"/>
  <c r="H559" i="1"/>
  <c r="H567" i="1"/>
  <c r="H575" i="1"/>
  <c r="H583" i="1"/>
  <c r="H591" i="1"/>
  <c r="H599" i="1"/>
  <c r="H607" i="1"/>
  <c r="H615" i="1"/>
  <c r="H631" i="1"/>
  <c r="H647" i="1"/>
  <c r="G657" i="1"/>
  <c r="G660" i="1"/>
  <c r="H683" i="1"/>
  <c r="G720" i="1"/>
  <c r="H720" i="1"/>
  <c r="G712" i="1"/>
  <c r="H712" i="1"/>
  <c r="H737" i="1"/>
  <c r="G737" i="1"/>
  <c r="H365" i="1"/>
  <c r="H373" i="1"/>
  <c r="G375" i="1"/>
  <c r="H381" i="1"/>
  <c r="G383" i="1"/>
  <c r="H389" i="1"/>
  <c r="G391" i="1"/>
  <c r="H397" i="1"/>
  <c r="G399" i="1"/>
  <c r="H405" i="1"/>
  <c r="G407" i="1"/>
  <c r="G415" i="1"/>
  <c r="H421" i="1"/>
  <c r="G423" i="1"/>
  <c r="H429" i="1"/>
  <c r="G431" i="1"/>
  <c r="H437" i="1"/>
  <c r="G439" i="1"/>
  <c r="H445" i="1"/>
  <c r="G447" i="1"/>
  <c r="H453" i="1"/>
  <c r="G455" i="1"/>
  <c r="H461" i="1"/>
  <c r="G463" i="1"/>
  <c r="H469" i="1"/>
  <c r="G471" i="1"/>
  <c r="H477" i="1"/>
  <c r="G479" i="1"/>
  <c r="H485" i="1"/>
  <c r="G487" i="1"/>
  <c r="H493" i="1"/>
  <c r="G495" i="1"/>
  <c r="H501" i="1"/>
  <c r="G503" i="1"/>
  <c r="H509" i="1"/>
  <c r="G511" i="1"/>
  <c r="H517" i="1"/>
  <c r="G519" i="1"/>
  <c r="H525" i="1"/>
  <c r="G527" i="1"/>
  <c r="H533" i="1"/>
  <c r="G535" i="1"/>
  <c r="H541" i="1"/>
  <c r="G543" i="1"/>
  <c r="H549" i="1"/>
  <c r="G551" i="1"/>
  <c r="H557" i="1"/>
  <c r="G559" i="1"/>
  <c r="H565" i="1"/>
  <c r="G567" i="1"/>
  <c r="H573" i="1"/>
  <c r="G575" i="1"/>
  <c r="H581" i="1"/>
  <c r="G583" i="1"/>
  <c r="H589" i="1"/>
  <c r="G591" i="1"/>
  <c r="H597" i="1"/>
  <c r="G599" i="1"/>
  <c r="H605" i="1"/>
  <c r="G607" i="1"/>
  <c r="H613" i="1"/>
  <c r="G615" i="1"/>
  <c r="H621" i="1"/>
  <c r="H629" i="1"/>
  <c r="G631" i="1"/>
  <c r="H645" i="1"/>
  <c r="G647" i="1"/>
  <c r="H657" i="1"/>
  <c r="H660" i="1"/>
  <c r="G673" i="1"/>
  <c r="H680" i="1"/>
  <c r="G683" i="1"/>
  <c r="G696" i="1"/>
  <c r="H696" i="1"/>
  <c r="G704" i="1"/>
  <c r="H704" i="1"/>
  <c r="G707" i="1"/>
  <c r="H729" i="1"/>
  <c r="G729" i="1"/>
  <c r="H363" i="1"/>
  <c r="H376" i="1"/>
  <c r="H384" i="1"/>
  <c r="H392" i="1"/>
  <c r="H400" i="1"/>
  <c r="H408" i="1"/>
  <c r="H416" i="1"/>
  <c r="H432" i="1"/>
  <c r="H440" i="1"/>
  <c r="H448" i="1"/>
  <c r="H456" i="1"/>
  <c r="H464" i="1"/>
  <c r="H472" i="1"/>
  <c r="H480" i="1"/>
  <c r="H488" i="1"/>
  <c r="H496" i="1"/>
  <c r="G498" i="1"/>
  <c r="H504" i="1"/>
  <c r="H512" i="1"/>
  <c r="G514" i="1"/>
  <c r="H520" i="1"/>
  <c r="G522" i="1"/>
  <c r="H528" i="1"/>
  <c r="H536" i="1"/>
  <c r="G538" i="1"/>
  <c r="H544" i="1"/>
  <c r="G546" i="1"/>
  <c r="H552" i="1"/>
  <c r="G554" i="1"/>
  <c r="H560" i="1"/>
  <c r="G562" i="1"/>
  <c r="H568" i="1"/>
  <c r="G570" i="1"/>
  <c r="H576" i="1"/>
  <c r="H584" i="1"/>
  <c r="G586" i="1"/>
  <c r="H592" i="1"/>
  <c r="G594" i="1"/>
  <c r="H600" i="1"/>
  <c r="G602" i="1"/>
  <c r="H608" i="1"/>
  <c r="G610" i="1"/>
  <c r="H616" i="1"/>
  <c r="G618" i="1"/>
  <c r="H624" i="1"/>
  <c r="G626" i="1"/>
  <c r="H632" i="1"/>
  <c r="H648" i="1"/>
  <c r="G650" i="1"/>
  <c r="G655" i="1"/>
  <c r="G658" i="1"/>
  <c r="H658" i="1"/>
  <c r="H665" i="1"/>
  <c r="H668" i="1"/>
  <c r="G681" i="1"/>
  <c r="H688" i="1"/>
  <c r="G691" i="1"/>
  <c r="H721" i="1"/>
  <c r="G721" i="1"/>
  <c r="H371" i="1"/>
  <c r="H379" i="1"/>
  <c r="H387" i="1"/>
  <c r="H395" i="1"/>
  <c r="H403" i="1"/>
  <c r="H411" i="1"/>
  <c r="H427" i="1"/>
  <c r="H435" i="1"/>
  <c r="H443" i="1"/>
  <c r="H451" i="1"/>
  <c r="H459" i="1"/>
  <c r="H467" i="1"/>
  <c r="H475" i="1"/>
  <c r="H483" i="1"/>
  <c r="H491" i="1"/>
  <c r="H499" i="1"/>
  <c r="H507" i="1"/>
  <c r="H515" i="1"/>
  <c r="H523" i="1"/>
  <c r="H531" i="1"/>
  <c r="H539" i="1"/>
  <c r="H547" i="1"/>
  <c r="H555" i="1"/>
  <c r="H563" i="1"/>
  <c r="H571" i="1"/>
  <c r="H579" i="1"/>
  <c r="H587" i="1"/>
  <c r="H595" i="1"/>
  <c r="H603" i="1"/>
  <c r="H611" i="1"/>
  <c r="H619" i="1"/>
  <c r="H627" i="1"/>
  <c r="H635" i="1"/>
  <c r="H651" i="1"/>
  <c r="G666" i="1"/>
  <c r="H666" i="1"/>
  <c r="G689" i="1"/>
  <c r="H713" i="1"/>
  <c r="G713" i="1"/>
  <c r="G674" i="1"/>
  <c r="H674" i="1"/>
  <c r="H705" i="1"/>
  <c r="G705" i="1"/>
  <c r="G662" i="1"/>
  <c r="H714" i="1"/>
  <c r="H730" i="1"/>
  <c r="H746" i="1"/>
  <c r="H762" i="1"/>
  <c r="H778"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G952" i="1"/>
  <c r="H952" i="1"/>
  <c r="G984" i="1"/>
  <c r="H984" i="1"/>
  <c r="H744" i="1"/>
  <c r="H760" i="1"/>
  <c r="H776"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G960" i="1"/>
  <c r="H960" i="1"/>
  <c r="G654" i="1"/>
  <c r="H722" i="1"/>
  <c r="H738" i="1"/>
  <c r="H754" i="1"/>
  <c r="H770" i="1"/>
  <c r="H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G968" i="1"/>
  <c r="H968" i="1"/>
  <c r="G1000" i="1"/>
  <c r="H1000" i="1"/>
  <c r="H752" i="1"/>
  <c r="H768" i="1"/>
  <c r="H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G976" i="1"/>
  <c r="H976" i="1"/>
  <c r="H954" i="1"/>
  <c r="H970" i="1"/>
  <c r="H986" i="1"/>
  <c r="H1002" i="1"/>
  <c r="H1020" i="1"/>
  <c r="H1028" i="1"/>
  <c r="H1036" i="1"/>
  <c r="H1044" i="1"/>
  <c r="H1052" i="1"/>
  <c r="H1060" i="1"/>
  <c r="H1068" i="1"/>
  <c r="G1081" i="1"/>
  <c r="G1089" i="1"/>
  <c r="H1013" i="1"/>
  <c r="G1013" i="1"/>
  <c r="H1082" i="1"/>
  <c r="H1090" i="1"/>
  <c r="H1184" i="1"/>
  <c r="G1184" i="1"/>
  <c r="H1192" i="1"/>
  <c r="G1192" i="1"/>
  <c r="H1200" i="1"/>
  <c r="G1200" i="1"/>
  <c r="H1209" i="1"/>
  <c r="G1209" i="1"/>
  <c r="H1213" i="1"/>
  <c r="G1213" i="1"/>
  <c r="H1217" i="1"/>
  <c r="G1217" i="1"/>
  <c r="H1221" i="1"/>
  <c r="G1221" i="1"/>
  <c r="H1225" i="1"/>
  <c r="G1225" i="1"/>
  <c r="H1229" i="1"/>
  <c r="G1229" i="1"/>
  <c r="H1233" i="1"/>
  <c r="G1233" i="1"/>
  <c r="H1237" i="1"/>
  <c r="G1237" i="1"/>
  <c r="H1241" i="1"/>
  <c r="G1241" i="1"/>
  <c r="H1245" i="1"/>
  <c r="G1245" i="1"/>
  <c r="H1249" i="1"/>
  <c r="G1249" i="1"/>
  <c r="H1253" i="1"/>
  <c r="G1253" i="1"/>
  <c r="H1014" i="1"/>
  <c r="G1014" i="1"/>
  <c r="H1018" i="1"/>
  <c r="H1026" i="1"/>
  <c r="H1034" i="1"/>
  <c r="H1042" i="1"/>
  <c r="H1050" i="1"/>
  <c r="H1058" i="1"/>
  <c r="H1066" i="1"/>
  <c r="H1210" i="1"/>
  <c r="H1214" i="1"/>
  <c r="H1218" i="1"/>
  <c r="H1222" i="1"/>
  <c r="H1226" i="1"/>
  <c r="H1230" i="1"/>
  <c r="H1234" i="1"/>
  <c r="H1238" i="1"/>
  <c r="H1242" i="1"/>
  <c r="H1246" i="1"/>
  <c r="H1250" i="1"/>
  <c r="H1254" i="1"/>
  <c r="H1190" i="1"/>
  <c r="G1190" i="1"/>
  <c r="H1198" i="1"/>
  <c r="G1198" i="1"/>
  <c r="H1206" i="1"/>
  <c r="G1206" i="1"/>
  <c r="G926" i="1"/>
  <c r="G928" i="1"/>
  <c r="G930" i="1"/>
  <c r="G932" i="1"/>
  <c r="G934" i="1"/>
  <c r="G936" i="1"/>
  <c r="G938" i="1"/>
  <c r="G940" i="1"/>
  <c r="G942" i="1"/>
  <c r="G944" i="1"/>
  <c r="H946" i="1"/>
  <c r="H962" i="1"/>
  <c r="H978" i="1"/>
  <c r="H994" i="1"/>
  <c r="H1010" i="1"/>
  <c r="H1024" i="1"/>
  <c r="H1032" i="1"/>
  <c r="H1040" i="1"/>
  <c r="H1048" i="1"/>
  <c r="H1056" i="1"/>
  <c r="H1064" i="1"/>
  <c r="H1072" i="1"/>
  <c r="G1077" i="1"/>
  <c r="G1085" i="1"/>
  <c r="H992" i="1"/>
  <c r="H1008" i="1"/>
  <c r="H1015" i="1"/>
  <c r="G1015" i="1"/>
  <c r="H1188" i="1"/>
  <c r="G1188" i="1"/>
  <c r="H1196" i="1"/>
  <c r="G1196" i="1"/>
  <c r="H1204" i="1"/>
  <c r="G1204" i="1"/>
  <c r="H1211" i="1"/>
  <c r="G1211" i="1"/>
  <c r="H1215" i="1"/>
  <c r="G1215" i="1"/>
  <c r="H1219" i="1"/>
  <c r="G1219" i="1"/>
  <c r="H1223" i="1"/>
  <c r="G1223" i="1"/>
  <c r="H1227" i="1"/>
  <c r="G1227" i="1"/>
  <c r="H1231" i="1"/>
  <c r="G1231" i="1"/>
  <c r="H1235" i="1"/>
  <c r="G1235" i="1"/>
  <c r="H1239" i="1"/>
  <c r="G1239" i="1"/>
  <c r="H1243" i="1"/>
  <c r="G1243" i="1"/>
  <c r="H1247" i="1"/>
  <c r="G1247" i="1"/>
  <c r="H1251" i="1"/>
  <c r="G1251" i="1"/>
  <c r="H1016" i="1"/>
  <c r="G1016" i="1"/>
  <c r="H1022" i="1"/>
  <c r="H1030" i="1"/>
  <c r="H1038" i="1"/>
  <c r="H1046" i="1"/>
  <c r="H1054" i="1"/>
  <c r="H1062" i="1"/>
  <c r="H1070" i="1"/>
  <c r="G1075" i="1"/>
  <c r="G1083" i="1"/>
  <c r="G1091" i="1"/>
  <c r="H1208" i="1"/>
  <c r="H1212" i="1"/>
  <c r="H1216" i="1"/>
  <c r="H1220" i="1"/>
  <c r="H1224" i="1"/>
  <c r="H1228" i="1"/>
  <c r="H1232" i="1"/>
  <c r="H1236" i="1"/>
  <c r="H1240" i="1"/>
  <c r="H1244" i="1"/>
  <c r="H1248" i="1"/>
  <c r="H1252" i="1"/>
  <c r="H1186" i="1"/>
  <c r="G1186" i="1"/>
  <c r="H1194" i="1"/>
  <c r="G1194" i="1"/>
  <c r="H1202" i="1"/>
  <c r="G1202"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309" i="1"/>
  <c r="H1314" i="1"/>
  <c r="G1325" i="1"/>
  <c r="H1330" i="1"/>
  <c r="G1341" i="1"/>
  <c r="H1346" i="1"/>
  <c r="G1357" i="1"/>
  <c r="H1362" i="1"/>
  <c r="G1373" i="1"/>
  <c r="H1378" i="1"/>
  <c r="G1389" i="1"/>
  <c r="H1394" i="1"/>
  <c r="H1410" i="1"/>
  <c r="H1426" i="1"/>
  <c r="H1512" i="1"/>
  <c r="H1540" i="1"/>
  <c r="H1549" i="1"/>
  <c r="G1549" i="1"/>
  <c r="J1549" i="1"/>
  <c r="H1312" i="1"/>
  <c r="G1316" i="1"/>
  <c r="H1328" i="1"/>
  <c r="G1332" i="1"/>
  <c r="H1344" i="1"/>
  <c r="G1348" i="1"/>
  <c r="H1360" i="1"/>
  <c r="G1364" i="1"/>
  <c r="H1376" i="1"/>
  <c r="H1392" i="1"/>
  <c r="H1408" i="1"/>
  <c r="H1424" i="1"/>
  <c r="G1520" i="1"/>
  <c r="H1520" i="1"/>
  <c r="H1644" i="1"/>
  <c r="G1644" i="1"/>
  <c r="H1310" i="1"/>
  <c r="H1326" i="1"/>
  <c r="H1342" i="1"/>
  <c r="H1358" i="1"/>
  <c r="H1374" i="1"/>
  <c r="H1390" i="1"/>
  <c r="H1406" i="1"/>
  <c r="H1422" i="1"/>
  <c r="G1498" i="1"/>
  <c r="H1498" i="1"/>
  <c r="H1607" i="1"/>
  <c r="G1607" i="1"/>
  <c r="H1306" i="1"/>
  <c r="G1310" i="1"/>
  <c r="G1317" i="1"/>
  <c r="H1322" i="1"/>
  <c r="G1326" i="1"/>
  <c r="G1333" i="1"/>
  <c r="H1338" i="1"/>
  <c r="G1342" i="1"/>
  <c r="G1349" i="1"/>
  <c r="H1354" i="1"/>
  <c r="G1358" i="1"/>
  <c r="G1365" i="1"/>
  <c r="H1370" i="1"/>
  <c r="G1374" i="1"/>
  <c r="G1381" i="1"/>
  <c r="H1386" i="1"/>
  <c r="G1397" i="1"/>
  <c r="H1402" i="1"/>
  <c r="H1418" i="1"/>
  <c r="H1508" i="1"/>
  <c r="H1304" i="1"/>
  <c r="G1308" i="1"/>
  <c r="H1320" i="1"/>
  <c r="G1324" i="1"/>
  <c r="H1336" i="1"/>
  <c r="G1340" i="1"/>
  <c r="H1352" i="1"/>
  <c r="G1356" i="1"/>
  <c r="H1368" i="1"/>
  <c r="G1372" i="1"/>
  <c r="H1384" i="1"/>
  <c r="H1400" i="1"/>
  <c r="H1416" i="1"/>
  <c r="H1496" i="1"/>
  <c r="G1514" i="1"/>
  <c r="H1514" i="1"/>
  <c r="H1528" i="1"/>
  <c r="H1544" i="1"/>
  <c r="J1544" i="1"/>
  <c r="H1318" i="1"/>
  <c r="H1334" i="1"/>
  <c r="H1350" i="1"/>
  <c r="H1366" i="1"/>
  <c r="H1382" i="1"/>
  <c r="H1398" i="1"/>
  <c r="H1414" i="1"/>
  <c r="H1430" i="1"/>
  <c r="G1504" i="1"/>
  <c r="H1504" i="1"/>
  <c r="G1536" i="1"/>
  <c r="H1536" i="1"/>
  <c r="H1551" i="1"/>
  <c r="G1551" i="1"/>
  <c r="I1551" i="1" s="1"/>
  <c r="J1551" i="1"/>
  <c r="H1676" i="1"/>
  <c r="G1676" i="1"/>
  <c r="I1544" i="1"/>
  <c r="H1530" i="1"/>
  <c r="H1542" i="1"/>
  <c r="I1552" i="1"/>
  <c r="I1554" i="1"/>
  <c r="I1575" i="1"/>
  <c r="H1600" i="1"/>
  <c r="G1600" i="1"/>
  <c r="G1636" i="1"/>
  <c r="H1647" i="1"/>
  <c r="G1647" i="1"/>
  <c r="G1668" i="1"/>
  <c r="H1679" i="1"/>
  <c r="G1679" i="1"/>
  <c r="H1553" i="1"/>
  <c r="G1553" i="1"/>
  <c r="H1555" i="1"/>
  <c r="G1555" i="1"/>
  <c r="I1562" i="1"/>
  <c r="I1569" i="1"/>
  <c r="H1576" i="1"/>
  <c r="G1576" i="1"/>
  <c r="I1576" i="1" s="1"/>
  <c r="H1608" i="1"/>
  <c r="G1608" i="1"/>
  <c r="H1623" i="1"/>
  <c r="G1623" i="1"/>
  <c r="H1655" i="1"/>
  <c r="G1655" i="1"/>
  <c r="I1560" i="1"/>
  <c r="I1567" i="1"/>
  <c r="H1574" i="1"/>
  <c r="G1574" i="1"/>
  <c r="J1574" i="1"/>
  <c r="I1580" i="1"/>
  <c r="H1583" i="1"/>
  <c r="G1583" i="1"/>
  <c r="H1615" i="1"/>
  <c r="G1615" i="1"/>
  <c r="H1624" i="1"/>
  <c r="G1624" i="1"/>
  <c r="H1684" i="1"/>
  <c r="G1684" i="1"/>
  <c r="H1490" i="1"/>
  <c r="H1506" i="1"/>
  <c r="H1522" i="1"/>
  <c r="G1543" i="1"/>
  <c r="I1543" i="1" s="1"/>
  <c r="J1543" i="1"/>
  <c r="G1547" i="1"/>
  <c r="J1547" i="1"/>
  <c r="H1556" i="1"/>
  <c r="G1556" i="1"/>
  <c r="H1563" i="1"/>
  <c r="G1563" i="1"/>
  <c r="H1570" i="1"/>
  <c r="G1570" i="1"/>
  <c r="I1570" i="1" s="1"/>
  <c r="H1584" i="1"/>
  <c r="G1584" i="1"/>
  <c r="H1616" i="1"/>
  <c r="G1616" i="1"/>
  <c r="H1631" i="1"/>
  <c r="G1631" i="1"/>
  <c r="G1652" i="1"/>
  <c r="H1663" i="1"/>
  <c r="G1663" i="1"/>
  <c r="J1553" i="1"/>
  <c r="H1559" i="1"/>
  <c r="G1559" i="1"/>
  <c r="I1559" i="1" s="1"/>
  <c r="H1561" i="1"/>
  <c r="G1561" i="1"/>
  <c r="J1561" i="1"/>
  <c r="H1566" i="1"/>
  <c r="G1566" i="1"/>
  <c r="H1568" i="1"/>
  <c r="G1568" i="1"/>
  <c r="I1568" i="1" s="1"/>
  <c r="J1568" i="1"/>
  <c r="H1579" i="1"/>
  <c r="G1579" i="1"/>
  <c r="H1581" i="1"/>
  <c r="G1581" i="1"/>
  <c r="I1581" i="1" s="1"/>
  <c r="J1581" i="1"/>
  <c r="H1591" i="1"/>
  <c r="G1591" i="1"/>
  <c r="H1557" i="1"/>
  <c r="G1557" i="1"/>
  <c r="I1557" i="1" s="1"/>
  <c r="J1557" i="1"/>
  <c r="H1564" i="1"/>
  <c r="G1564" i="1"/>
  <c r="J1564" i="1"/>
  <c r="H1592" i="1"/>
  <c r="G1592" i="1"/>
  <c r="H1639" i="1"/>
  <c r="G1639" i="1"/>
  <c r="H1671" i="1"/>
  <c r="G1671" i="1"/>
  <c r="H1599" i="1"/>
  <c r="G1599" i="1"/>
  <c r="G1542" i="1"/>
  <c r="I1542" i="1" s="1"/>
  <c r="G1546" i="1"/>
  <c r="I1546" i="1" s="1"/>
  <c r="G1632" i="1"/>
  <c r="G1640" i="1"/>
  <c r="G1648" i="1"/>
  <c r="G1656" i="1"/>
  <c r="G1664" i="1"/>
  <c r="G1672" i="1"/>
  <c r="G1680" i="1"/>
  <c r="E125" i="4"/>
  <c r="D121" i="1" s="1"/>
  <c r="G121" i="1" s="1"/>
  <c r="D140" i="4"/>
  <c r="D221" i="4"/>
  <c r="F269" i="4"/>
  <c r="F314" i="4"/>
  <c r="D309" i="4"/>
  <c r="F346" i="4"/>
  <c r="E373" i="4"/>
  <c r="D368" i="1" s="1"/>
  <c r="E584" i="4"/>
  <c r="D578" i="1" s="1"/>
  <c r="H316" i="9"/>
  <c r="H315" i="9"/>
  <c r="E147" i="5"/>
  <c r="D1152" i="1" s="1"/>
  <c r="D35" i="6"/>
  <c r="D141" i="6" s="1"/>
  <c r="F36" i="6"/>
  <c r="D44" i="8"/>
  <c r="H19" i="9" s="1"/>
  <c r="E19" i="9" s="1"/>
  <c r="B19" i="9" s="1"/>
  <c r="E202" i="4"/>
  <c r="D198" i="1" s="1"/>
  <c r="G198" i="1" s="1"/>
  <c r="F208" i="4"/>
  <c r="F412" i="4"/>
  <c r="E536" i="4"/>
  <c r="G156" i="9"/>
  <c r="E156" i="9" s="1"/>
  <c r="B156" i="9" s="1"/>
  <c r="F607" i="4"/>
  <c r="F597" i="4"/>
  <c r="G24" i="9"/>
  <c r="H24" i="9"/>
  <c r="F426" i="4"/>
  <c r="D647" i="4"/>
  <c r="D203" i="5"/>
  <c r="F204" i="5"/>
  <c r="D89" i="6"/>
  <c r="D629" i="4"/>
  <c r="F630" i="4"/>
  <c r="G314" i="9"/>
  <c r="E314" i="9" s="1"/>
  <c r="B314" i="9" s="1"/>
  <c r="D88" i="5"/>
  <c r="F89" i="5"/>
  <c r="E251" i="5"/>
  <c r="E141" i="6"/>
  <c r="D114" i="6"/>
  <c r="D5" i="7"/>
  <c r="F61" i="4"/>
  <c r="F153" i="4"/>
  <c r="F254" i="4"/>
  <c r="D273" i="4"/>
  <c r="D648" i="4"/>
  <c r="D7" i="5"/>
  <c r="D12" i="5"/>
  <c r="F45" i="5"/>
  <c r="F366" i="4"/>
  <c r="D361" i="4"/>
  <c r="D373" i="4"/>
  <c r="E466" i="4"/>
  <c r="D460" i="1" s="1"/>
  <c r="G460" i="1" s="1"/>
  <c r="D584" i="4"/>
  <c r="D178" i="5"/>
  <c r="F186" i="5"/>
  <c r="F262" i="4"/>
  <c r="D536" i="4"/>
  <c r="G316" i="9"/>
  <c r="G315" i="9"/>
  <c r="E315" i="9" s="1"/>
  <c r="B315" i="9" s="1"/>
  <c r="D147" i="5"/>
  <c r="F150" i="5"/>
  <c r="H336" i="9"/>
  <c r="E177" i="5"/>
  <c r="F572" i="4"/>
  <c r="E88" i="5"/>
  <c r="D1093" i="1" s="1"/>
  <c r="D274" i="5"/>
  <c r="F130" i="6"/>
  <c r="B249" i="9"/>
  <c r="B287" i="9"/>
  <c r="B165"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257" i="9"/>
  <c r="B255" i="9"/>
  <c r="B281" i="9"/>
  <c r="E339" i="9"/>
  <c r="B339" i="9" s="1"/>
  <c r="E337" i="9"/>
  <c r="B337" i="9" s="1"/>
  <c r="F219" i="5"/>
  <c r="F5" i="6"/>
  <c r="I10" i="9"/>
  <c r="B145" i="9"/>
  <c r="B164" i="9"/>
  <c r="B263" i="9"/>
  <c r="B289" i="9"/>
  <c r="G1628" i="1" l="1"/>
  <c r="D45" i="8"/>
  <c r="G343" i="9" s="1"/>
  <c r="E343" i="9" s="1"/>
  <c r="B343" i="9" s="1"/>
  <c r="G1585" i="1"/>
  <c r="F230" i="4"/>
  <c r="H226" i="1"/>
  <c r="H316" i="1"/>
  <c r="F321" i="4"/>
  <c r="E308" i="4"/>
  <c r="D303" i="1" s="1"/>
  <c r="D304" i="1"/>
  <c r="F164" i="4"/>
  <c r="H102" i="1"/>
  <c r="F106" i="4"/>
  <c r="F82" i="4"/>
  <c r="H78" i="1"/>
  <c r="H45" i="1"/>
  <c r="F49" i="4"/>
  <c r="F7" i="4"/>
  <c r="F141" i="6"/>
  <c r="H30" i="3"/>
  <c r="C1537" i="1"/>
  <c r="G347" i="9"/>
  <c r="E347" i="9" s="1"/>
  <c r="F228" i="9"/>
  <c r="B228" i="9" s="1"/>
  <c r="G336" i="9"/>
  <c r="E336" i="9" s="1"/>
  <c r="B336" i="9" s="1"/>
  <c r="D177" i="5"/>
  <c r="F178" i="5"/>
  <c r="C1182" i="1"/>
  <c r="E24" i="9"/>
  <c r="F221" i="4"/>
  <c r="C217" i="1"/>
  <c r="I1564" i="1"/>
  <c r="E152" i="4"/>
  <c r="F125" i="4"/>
  <c r="I1549" i="1"/>
  <c r="F584" i="4"/>
  <c r="C578" i="1"/>
  <c r="F12" i="5"/>
  <c r="C1017" i="1"/>
  <c r="G345" i="9"/>
  <c r="E345" i="9" s="1"/>
  <c r="H32" i="3"/>
  <c r="C1538" i="1"/>
  <c r="F629" i="4"/>
  <c r="C623" i="1"/>
  <c r="F140" i="4"/>
  <c r="C136" i="1"/>
  <c r="I1566" i="1"/>
  <c r="E360" i="4"/>
  <c r="F202" i="4"/>
  <c r="E430" i="4"/>
  <c r="F147" i="5"/>
  <c r="C1152" i="1"/>
  <c r="F7" i="5"/>
  <c r="H21" i="3"/>
  <c r="C1012" i="1"/>
  <c r="F114" i="6"/>
  <c r="H29" i="3"/>
  <c r="C1510" i="1"/>
  <c r="F89" i="6"/>
  <c r="C1485" i="1"/>
  <c r="D6" i="4"/>
  <c r="F373" i="4"/>
  <c r="C368" i="1"/>
  <c r="F648" i="4"/>
  <c r="C642" i="1"/>
  <c r="D1537" i="1"/>
  <c r="I30" i="3"/>
  <c r="K1480" i="9"/>
  <c r="C1621" i="1"/>
  <c r="I38" i="3"/>
  <c r="B207" i="9"/>
  <c r="D251" i="5"/>
  <c r="F274" i="5"/>
  <c r="C1278" i="1"/>
  <c r="E316" i="9"/>
  <c r="B316" i="9" s="1"/>
  <c r="F361" i="4"/>
  <c r="D360" i="4"/>
  <c r="C356" i="1"/>
  <c r="F273" i="4"/>
  <c r="C269" i="1"/>
  <c r="I24" i="3"/>
  <c r="D1255" i="1"/>
  <c r="G338" i="9"/>
  <c r="E338" i="9" s="1"/>
  <c r="B338" i="9" s="1"/>
  <c r="F203" i="5"/>
  <c r="C1207" i="1"/>
  <c r="G342" i="9"/>
  <c r="E342" i="9" s="1"/>
  <c r="I1579" i="1"/>
  <c r="I1561" i="1"/>
  <c r="I1574" i="1"/>
  <c r="E179" i="9"/>
  <c r="B179" i="9" s="1"/>
  <c r="D535" i="4"/>
  <c r="F536" i="4"/>
  <c r="C530" i="1"/>
  <c r="F647" i="4"/>
  <c r="C641" i="1"/>
  <c r="D308" i="4"/>
  <c r="F309" i="4"/>
  <c r="C304" i="1"/>
  <c r="I1553" i="1"/>
  <c r="H198" i="1"/>
  <c r="F88" i="5"/>
  <c r="D69" i="5"/>
  <c r="C1093" i="1"/>
  <c r="E535" i="4"/>
  <c r="D530" i="1"/>
  <c r="F35" i="6"/>
  <c r="H27" i="3"/>
  <c r="C1431" i="1"/>
  <c r="E6" i="4"/>
  <c r="H460" i="1"/>
  <c r="E310" i="9"/>
  <c r="B310" i="9" s="1"/>
  <c r="E176" i="5"/>
  <c r="D1180" i="1" s="1"/>
  <c r="I23" i="3"/>
  <c r="D1181" i="1"/>
  <c r="E69" i="5"/>
  <c r="D152" i="4"/>
  <c r="H121" i="1"/>
  <c r="I39" i="3" l="1"/>
  <c r="C1622" i="1"/>
  <c r="D417" i="4"/>
  <c r="F308" i="4"/>
  <c r="C303" i="1"/>
  <c r="H641" i="1"/>
  <c r="G641" i="1"/>
  <c r="H623" i="1"/>
  <c r="G623" i="1"/>
  <c r="H1182" i="1"/>
  <c r="G1182" i="1"/>
  <c r="F69" i="5"/>
  <c r="H22" i="3"/>
  <c r="C1074" i="1"/>
  <c r="F251" i="5"/>
  <c r="H24" i="3"/>
  <c r="C1255" i="1"/>
  <c r="E422" i="4"/>
  <c r="I16" i="3"/>
  <c r="D2" i="1"/>
  <c r="H530" i="1"/>
  <c r="G530" i="1"/>
  <c r="H642" i="1"/>
  <c r="G642" i="1"/>
  <c r="E639" i="4"/>
  <c r="D633" i="1" s="1"/>
  <c r="D424" i="1"/>
  <c r="G1538" i="1"/>
  <c r="H1538" i="1"/>
  <c r="F177" i="5"/>
  <c r="D176" i="5"/>
  <c r="H23" i="3"/>
  <c r="C1181" i="1"/>
  <c r="E341" i="9"/>
  <c r="B342" i="9"/>
  <c r="D640" i="4"/>
  <c r="F535" i="4"/>
  <c r="C529" i="1"/>
  <c r="D639" i="4"/>
  <c r="H1012" i="1"/>
  <c r="G1012" i="1"/>
  <c r="H17" i="3"/>
  <c r="D299" i="4"/>
  <c r="D300" i="4" s="1"/>
  <c r="F152" i="4"/>
  <c r="C148" i="1"/>
  <c r="H1431" i="1"/>
  <c r="G1431" i="1"/>
  <c r="H9" i="3"/>
  <c r="H356" i="1"/>
  <c r="G356" i="1"/>
  <c r="I22" i="3"/>
  <c r="E6" i="5"/>
  <c r="D1074" i="1"/>
  <c r="D418" i="4"/>
  <c r="F360" i="4"/>
  <c r="C355" i="1"/>
  <c r="H368" i="1"/>
  <c r="G368" i="1"/>
  <c r="E418" i="4"/>
  <c r="D413" i="1" s="1"/>
  <c r="D355" i="1"/>
  <c r="E417" i="4"/>
  <c r="D412" i="1" s="1"/>
  <c r="H1621" i="1"/>
  <c r="G1621" i="1"/>
  <c r="H11" i="3"/>
  <c r="H1017" i="1"/>
  <c r="G1017" i="1"/>
  <c r="H217" i="1"/>
  <c r="G217" i="1"/>
  <c r="E346" i="9"/>
  <c r="B347" i="9"/>
  <c r="E299" i="4"/>
  <c r="E300" i="4" s="1"/>
  <c r="D296" i="1" s="1"/>
  <c r="I17" i="3"/>
  <c r="D148" i="1"/>
  <c r="H1207" i="1"/>
  <c r="G1207" i="1"/>
  <c r="B345" i="9"/>
  <c r="E344" i="9"/>
  <c r="I10" i="3" s="1"/>
  <c r="H304" i="1"/>
  <c r="G304" i="1"/>
  <c r="D422" i="4"/>
  <c r="F6" i="4"/>
  <c r="H16" i="3"/>
  <c r="C2" i="1"/>
  <c r="D6" i="5"/>
  <c r="H136" i="1"/>
  <c r="G136" i="1"/>
  <c r="G1537" i="1"/>
  <c r="H1537" i="1"/>
  <c r="H578" i="1"/>
  <c r="G578" i="1"/>
  <c r="B24" i="9"/>
  <c r="E640" i="4"/>
  <c r="D634" i="1" s="1"/>
  <c r="D529" i="1"/>
  <c r="H1278" i="1"/>
  <c r="G1278" i="1"/>
  <c r="G1485" i="1"/>
  <c r="H1485" i="1"/>
  <c r="H1093" i="1"/>
  <c r="G1093" i="1"/>
  <c r="G1152" i="1"/>
  <c r="H1152" i="1"/>
  <c r="H269" i="1"/>
  <c r="G269" i="1"/>
  <c r="G1510" i="1"/>
  <c r="H1510" i="1"/>
  <c r="G1622" i="1" l="1"/>
  <c r="H1622" i="1"/>
  <c r="F300" i="4"/>
  <c r="C296" i="1"/>
  <c r="F422" i="4"/>
  <c r="D643" i="4"/>
  <c r="C417" i="1"/>
  <c r="H2" i="1"/>
  <c r="G2" i="1"/>
  <c r="G1181" i="1"/>
  <c r="H1181" i="1"/>
  <c r="H1255" i="1"/>
  <c r="G1255" i="1"/>
  <c r="K3" i="9"/>
  <c r="I9" i="3"/>
  <c r="E423" i="4"/>
  <c r="E424" i="4" s="1"/>
  <c r="D419" i="1" s="1"/>
  <c r="E301" i="4"/>
  <c r="D297" i="1" s="1"/>
  <c r="D295" i="1"/>
  <c r="F639" i="4"/>
  <c r="C633" i="1"/>
  <c r="F176" i="5"/>
  <c r="C1180" i="1"/>
  <c r="N3" i="9"/>
  <c r="I11" i="3"/>
  <c r="H355" i="1"/>
  <c r="G355" i="1"/>
  <c r="G306" i="9"/>
  <c r="E306" i="9" s="1"/>
  <c r="B306" i="9" s="1"/>
  <c r="G299" i="9"/>
  <c r="F6" i="5"/>
  <c r="C1011" i="1"/>
  <c r="F418" i="4"/>
  <c r="C413" i="1"/>
  <c r="H529" i="1"/>
  <c r="G529" i="1"/>
  <c r="H1074" i="1"/>
  <c r="G1074" i="1"/>
  <c r="H148" i="1"/>
  <c r="G148" i="1"/>
  <c r="H303" i="1"/>
  <c r="G303" i="1"/>
  <c r="H299" i="9"/>
  <c r="D1011" i="1"/>
  <c r="F640" i="4"/>
  <c r="C634" i="1"/>
  <c r="D423" i="4"/>
  <c r="D301" i="4"/>
  <c r="F299" i="4"/>
  <c r="C295" i="1"/>
  <c r="G424" i="1"/>
  <c r="H424" i="1"/>
  <c r="E643" i="4"/>
  <c r="D417" i="1"/>
  <c r="F417" i="4"/>
  <c r="C412" i="1"/>
  <c r="H412" i="1" l="1"/>
  <c r="G412" i="1"/>
  <c r="F301" i="4"/>
  <c r="C297" i="1"/>
  <c r="H8" i="3"/>
  <c r="H1011" i="1"/>
  <c r="G1011" i="1"/>
  <c r="G1180" i="1"/>
  <c r="H1180" i="1"/>
  <c r="H417" i="1"/>
  <c r="G417" i="1"/>
  <c r="D644" i="4"/>
  <c r="D425" i="4"/>
  <c r="F423" i="4"/>
  <c r="C418" i="1"/>
  <c r="G20" i="9"/>
  <c r="D645" i="4"/>
  <c r="F643" i="4"/>
  <c r="C637" i="1"/>
  <c r="D637" i="1"/>
  <c r="H634" i="1"/>
  <c r="G634" i="1"/>
  <c r="E299" i="9"/>
  <c r="H633" i="1"/>
  <c r="G633" i="1"/>
  <c r="D424" i="4"/>
  <c r="H296" i="1"/>
  <c r="G296" i="1"/>
  <c r="H295" i="1"/>
  <c r="G295" i="1"/>
  <c r="H413" i="1"/>
  <c r="G413" i="1"/>
  <c r="E644" i="4"/>
  <c r="E645" i="4" s="1"/>
  <c r="E425" i="4"/>
  <c r="D420" i="1" s="1"/>
  <c r="D418" i="1"/>
  <c r="H20" i="9"/>
  <c r="D639" i="1" l="1"/>
  <c r="B299" i="9"/>
  <c r="E20" i="9"/>
  <c r="B20" i="9" s="1"/>
  <c r="H418" i="1"/>
  <c r="G418" i="1"/>
  <c r="D649" i="4"/>
  <c r="F645" i="4"/>
  <c r="C639" i="1"/>
  <c r="F644" i="4"/>
  <c r="D646" i="4"/>
  <c r="C638" i="1"/>
  <c r="H297" i="1"/>
  <c r="G297" i="1"/>
  <c r="M3" i="9"/>
  <c r="F424" i="4"/>
  <c r="C419" i="1"/>
  <c r="H637" i="1"/>
  <c r="G637" i="1"/>
  <c r="F425" i="4"/>
  <c r="C420" i="1"/>
  <c r="E646" i="4"/>
  <c r="D638" i="1"/>
  <c r="E650" i="4" l="1"/>
  <c r="D640" i="1"/>
  <c r="G334" i="9"/>
  <c r="E334" i="9" s="1"/>
  <c r="H334" i="9"/>
  <c r="H18" i="3"/>
  <c r="C643" i="1"/>
  <c r="E649" i="4"/>
  <c r="F649" i="4" s="1"/>
  <c r="D650" i="4"/>
  <c r="F646" i="4"/>
  <c r="C640" i="1"/>
  <c r="H419" i="1"/>
  <c r="G419" i="1"/>
  <c r="H420" i="1"/>
  <c r="G420" i="1"/>
  <c r="H638" i="1"/>
  <c r="G638" i="1"/>
  <c r="H639" i="1"/>
  <c r="G639" i="1"/>
  <c r="F650" i="4" l="1"/>
  <c r="H19" i="3"/>
  <c r="C644" i="1"/>
  <c r="I19" i="3"/>
  <c r="D644" i="1"/>
  <c r="I18" i="3"/>
  <c r="D643" i="1"/>
  <c r="H7" i="3" s="1"/>
  <c r="G297" i="9"/>
  <c r="E297" i="9" s="1"/>
  <c r="B297" i="9" s="1"/>
  <c r="B334" i="9"/>
  <c r="E298" i="9"/>
  <c r="I8" i="3" s="1"/>
  <c r="H640" i="1"/>
  <c r="G640" i="1"/>
  <c r="H643" i="1" l="1"/>
  <c r="J3" i="9"/>
  <c r="H644" i="1"/>
  <c r="G644" i="1"/>
  <c r="G643" i="1"/>
  <c r="H295" i="9" l="1"/>
  <c r="G295" i="9"/>
  <c r="L293" i="9"/>
  <c r="F293" i="9" s="1"/>
  <c r="H18" i="9"/>
  <c r="G18" i="9"/>
  <c r="L15" i="9"/>
  <c r="I12" i="9"/>
  <c r="J6" i="9"/>
  <c r="K13" i="9"/>
  <c r="M16" i="9"/>
  <c r="M15" i="9"/>
  <c r="I11" i="9"/>
  <c r="I8" i="9"/>
  <c r="K11" i="9"/>
  <c r="J5" i="9"/>
  <c r="G22" i="9"/>
  <c r="H22" i="9"/>
  <c r="I6" i="9"/>
  <c r="H17" i="9"/>
  <c r="J11" i="9"/>
  <c r="I13" i="9"/>
  <c r="K8" i="9"/>
  <c r="J9" i="9"/>
  <c r="G21" i="9"/>
  <c r="G15" i="9"/>
  <c r="K7" i="9"/>
  <c r="G16" i="9"/>
  <c r="K5" i="9"/>
  <c r="I9" i="9"/>
  <c r="K12" i="9"/>
  <c r="I17" i="9"/>
  <c r="H16" i="9"/>
  <c r="J13" i="9"/>
  <c r="I7" i="9"/>
  <c r="J7" i="9"/>
  <c r="J12" i="9"/>
  <c r="G17" i="9"/>
  <c r="J17" i="9"/>
  <c r="H15" i="9"/>
  <c r="K9" i="9"/>
  <c r="K6" i="9"/>
  <c r="J8" i="9"/>
  <c r="L16" i="9"/>
  <c r="J10" i="9"/>
  <c r="K10" i="9"/>
  <c r="H21" i="9"/>
  <c r="I5" i="9"/>
  <c r="E18" i="9" l="1"/>
  <c r="B18" i="9" s="1"/>
  <c r="E5" i="9"/>
  <c r="B5" i="9" s="1"/>
  <c r="F16" i="9"/>
  <c r="E17" i="9"/>
  <c r="B17" i="9" s="1"/>
  <c r="E13" i="9"/>
  <c r="B13" i="9" s="1"/>
  <c r="E9" i="9"/>
  <c r="B9" i="9" s="1"/>
  <c r="E7" i="9"/>
  <c r="B7" i="9" s="1"/>
  <c r="E15" i="9"/>
  <c r="E21" i="9"/>
  <c r="B21" i="9" s="1"/>
  <c r="E22" i="9"/>
  <c r="B22" i="9" s="1"/>
  <c r="E12" i="9"/>
  <c r="B12" i="9" s="1"/>
  <c r="F15" i="9"/>
  <c r="E8" i="9"/>
  <c r="B8" i="9" s="1"/>
  <c r="E10" i="9"/>
  <c r="B10" i="9" s="1"/>
  <c r="E11" i="9"/>
  <c r="B11" i="9" s="1"/>
  <c r="E16" i="9"/>
  <c r="B293" i="9"/>
  <c r="F23" i="9"/>
  <c r="E6" i="9"/>
  <c r="B6" i="9" s="1"/>
  <c r="E295" i="9"/>
  <c r="B16" i="9" l="1"/>
  <c r="F14" i="9"/>
  <c r="F3" i="9" s="1"/>
  <c r="B15" i="9"/>
  <c r="E14" i="9"/>
  <c r="I12" i="3" s="1"/>
  <c r="E4" i="9"/>
  <c r="B295" i="9"/>
  <c r="E23" i="9"/>
  <c r="I7"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<sst xmlns="http://schemas.openxmlformats.org/spreadsheetml/2006/main" count="4719" uniqueCount="3652">
  <si>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</si>
  <si>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</si>
  <si>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</si>
  <si>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</si>
  <si>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</si>
  <si>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</si>
  <si>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</si>
  <si>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</si>
  <si>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</si>
  <si>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</si>
  <si>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</si>
  <si>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</si>
  <si>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</si>
  <si>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</si>
  <si>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</si>
  <si>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</si>
  <si>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</si>
  <si>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</si>
  <si>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</si>
  <si>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</si>
  <si>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</si>
  <si>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</si>
  <si>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</si>
  <si>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</si>
  <si>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</si>
  <si>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</si>
  <si>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</si>
  <si>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</si>
  <si>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</si>
  <si>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</si>
  <si>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</si>
  <si>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MARTIJANEC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</si>
  <si>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</si>
  <si>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</si>
  <si>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</si>
  <si>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</si>
  <si>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</si>
  <si>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</si>
  <si>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</si>
  <si>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</si>
  <si>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</si>
  <si>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</si>
  <si>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</si>
  <si>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</si>
  <si>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</si>
  <si>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</si>
  <si>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</si>
  <si>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</si>
  <si>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</si>
  <si>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</si>
  <si>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</si>
  <si>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</si>
  <si>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</si>
  <si>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</si>
  <si>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</si>
  <si>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</si>
  <si>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31729 - OPĆINA MARTIJANEC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</si>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</sst>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1663809.2500000002</v>
      </c>
      <c r="D2" s="7">
        <f>'PR-RAS'!E6</f>
        <v>1769313.93</v>
      </c>
      <c r="E2" s="7">
        <v>0</v>
      </c>
      <c r="F2" s="7">
        <v>0</v>
      </c>
      <c r="G2" s="8">
        <f t="shared" ref="G2:G274" si="0">(B2/1000)*(C2*1+D2*2)</f>
        <v>5202.4371100000008</v>
      </c>
      <c r="H2" s="8">
        <f t="shared" ref="H2:H274" si="1">ABS(C2-ROUND(C2,0))+ABS(D2-ROUND(D2,0))</f>
        <v>0.32000000029802322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665361.79</v>
      </c>
      <c r="D3" s="2">
        <f>'PR-RAS'!E7</f>
        <v>680544.64</v>
      </c>
      <c r="E3" s="2">
        <v>0</v>
      </c>
      <c r="F3" s="2">
        <v>0</v>
      </c>
      <c r="G3" s="3">
        <f t="shared" si="0"/>
        <v>4052.9021400000001</v>
      </c>
      <c r="H3" s="3">
        <f t="shared" si="1"/>
        <v>0.56999999994877726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630683.59000000008</v>
      </c>
      <c r="D4" s="2">
        <f>'PR-RAS'!E8</f>
        <v>660524.77</v>
      </c>
      <c r="E4" s="2">
        <v>0</v>
      </c>
      <c r="F4" s="2">
        <v>0</v>
      </c>
      <c r="G4" s="3">
        <f t="shared" si="0"/>
        <v>5855.1993900000007</v>
      </c>
      <c r="H4" s="3">
        <f t="shared" si="1"/>
        <v>0.63999999989755452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736814.72</v>
      </c>
      <c r="D5" s="2">
        <f>'PR-RAS'!E9</f>
        <v>803061.69</v>
      </c>
      <c r="E5" s="2">
        <v>0</v>
      </c>
      <c r="F5" s="2">
        <v>0</v>
      </c>
      <c r="G5" s="3">
        <f t="shared" si="0"/>
        <v>9371.7523999999994</v>
      </c>
      <c r="H5" s="3">
        <f t="shared" si="1"/>
        <v>0.59000000008381903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49736.38</v>
      </c>
      <c r="D6" s="2">
        <f>'PR-RAS'!E10</f>
        <v>44782.85</v>
      </c>
      <c r="E6" s="2">
        <v>0</v>
      </c>
      <c r="F6" s="2">
        <v>0</v>
      </c>
      <c r="G6" s="3">
        <f t="shared" si="0"/>
        <v>696.5104</v>
      </c>
      <c r="H6" s="3">
        <f t="shared" si="1"/>
        <v>0.52999999999883585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2809.06</v>
      </c>
      <c r="D7" s="2">
        <f>'PR-RAS'!E11</f>
        <v>20888.509999999998</v>
      </c>
      <c r="E7" s="2">
        <v>0</v>
      </c>
      <c r="F7" s="2">
        <v>0</v>
      </c>
      <c r="G7" s="3">
        <f t="shared" si="0"/>
        <v>267.51647999999994</v>
      </c>
      <c r="H7" s="3">
        <f t="shared" si="1"/>
        <v>0.55000000000154614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5153.41</v>
      </c>
      <c r="D8" s="2">
        <f>'PR-RAS'!E12</f>
        <v>4233.42</v>
      </c>
      <c r="E8" s="2">
        <v>0</v>
      </c>
      <c r="F8" s="2">
        <v>0</v>
      </c>
      <c r="G8" s="3">
        <f t="shared" si="0"/>
        <v>95.341750000000005</v>
      </c>
      <c r="H8" s="3">
        <f t="shared" si="1"/>
        <v>0.82999999999992724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163829.98000000001</v>
      </c>
      <c r="D11" s="2">
        <f>'PR-RAS'!E15</f>
        <v>212441.7</v>
      </c>
      <c r="E11" s="2">
        <v>0</v>
      </c>
      <c r="F11" s="2">
        <v>0</v>
      </c>
      <c r="G11" s="3">
        <f t="shared" si="0"/>
        <v>5887.1338000000005</v>
      </c>
      <c r="H11" s="3">
        <f t="shared" si="1"/>
        <v>0.31999999997788109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31409.49</v>
      </c>
      <c r="D19" s="2">
        <f>'PR-RAS'!E23</f>
        <v>16846.95</v>
      </c>
      <c r="E19" s="2">
        <v>0</v>
      </c>
      <c r="F19" s="2">
        <v>0</v>
      </c>
      <c r="G19" s="3">
        <f t="shared" si="0"/>
        <v>1171.8610199999998</v>
      </c>
      <c r="H19" s="3">
        <f t="shared" si="1"/>
        <v>0.54000000000087311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163.5</v>
      </c>
      <c r="D20" s="2">
        <f>'PR-RAS'!E24</f>
        <v>243</v>
      </c>
      <c r="E20" s="2">
        <v>0</v>
      </c>
      <c r="F20" s="2">
        <v>0</v>
      </c>
      <c r="G20" s="3">
        <f t="shared" si="0"/>
        <v>12.3405</v>
      </c>
      <c r="H20" s="3">
        <f t="shared" si="1"/>
        <v>0.5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31245.99</v>
      </c>
      <c r="D23" s="2">
        <f>'PR-RAS'!E27</f>
        <v>16603.95</v>
      </c>
      <c r="E23" s="2">
        <v>0</v>
      </c>
      <c r="F23" s="2">
        <v>0</v>
      </c>
      <c r="G23" s="3">
        <f t="shared" si="0"/>
        <v>1417.9855799999998</v>
      </c>
      <c r="H23" s="3">
        <f t="shared" si="1"/>
        <v>5.9999999997671694E-2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3268.71</v>
      </c>
      <c r="D25" s="2">
        <f>'PR-RAS'!E29</f>
        <v>3172.92</v>
      </c>
      <c r="E25" s="2">
        <v>0</v>
      </c>
      <c r="F25" s="2">
        <v>0</v>
      </c>
      <c r="G25" s="3">
        <f t="shared" si="0"/>
        <v>230.74919999999997</v>
      </c>
      <c r="H25" s="3">
        <f t="shared" si="1"/>
        <v>0.36999999999989086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3268.71</v>
      </c>
      <c r="D27" s="2">
        <f>'PR-RAS'!E31</f>
        <v>3172.92</v>
      </c>
      <c r="E27" s="2">
        <v>0</v>
      </c>
      <c r="F27" s="2">
        <v>0</v>
      </c>
      <c r="G27" s="3">
        <f t="shared" si="0"/>
        <v>249.97829999999996</v>
      </c>
      <c r="H27" s="3">
        <f t="shared" si="1"/>
        <v>0.36999999999989086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598027.44000000006</v>
      </c>
      <c r="D45" s="2">
        <f>'PR-RAS'!E49</f>
        <v>733224.55999999994</v>
      </c>
      <c r="E45" s="2">
        <v>0</v>
      </c>
      <c r="F45" s="2">
        <v>0</v>
      </c>
      <c r="G45" s="3">
        <f t="shared" si="0"/>
        <v>90836.968639999992</v>
      </c>
      <c r="H45" s="3">
        <f t="shared" si="1"/>
        <v>0.88000000012107193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464571.32</v>
      </c>
      <c r="D54" s="2">
        <f>'PR-RAS'!E58</f>
        <v>469256.17</v>
      </c>
      <c r="E54" s="2">
        <v>0</v>
      </c>
      <c r="F54" s="2">
        <v>0</v>
      </c>
      <c r="G54" s="3">
        <f t="shared" si="0"/>
        <v>74363.433979999987</v>
      </c>
      <c r="H54" s="3">
        <f t="shared" si="1"/>
        <v>0.48999999999068677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451733.58</v>
      </c>
      <c r="D55" s="2">
        <f>'PR-RAS'!E59</f>
        <v>454256.17</v>
      </c>
      <c r="E55" s="2">
        <v>0</v>
      </c>
      <c r="F55" s="2">
        <v>0</v>
      </c>
      <c r="G55" s="3">
        <f t="shared" si="0"/>
        <v>73453.279679999992</v>
      </c>
      <c r="H55" s="3">
        <f t="shared" si="1"/>
        <v>0.58999999996740371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12837.74</v>
      </c>
      <c r="D56" s="2">
        <f>'PR-RAS'!E60</f>
        <v>15000</v>
      </c>
      <c r="E56" s="2">
        <v>0</v>
      </c>
      <c r="F56" s="2">
        <v>0</v>
      </c>
      <c r="G56" s="3">
        <f t="shared" si="0"/>
        <v>2356.0756999999999</v>
      </c>
      <c r="H56" s="3">
        <f t="shared" si="1"/>
        <v>0.26000000000021828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5616.83</v>
      </c>
      <c r="D57" s="2">
        <f>'PR-RAS'!E61</f>
        <v>60558.66</v>
      </c>
      <c r="E57" s="2">
        <v>0</v>
      </c>
      <c r="F57" s="2">
        <v>0</v>
      </c>
      <c r="G57" s="3">
        <f t="shared" si="0"/>
        <v>7097.1124000000009</v>
      </c>
      <c r="H57" s="3">
        <f t="shared" si="1"/>
        <v>0.5099999999965803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5616.83</v>
      </c>
      <c r="D58" s="2">
        <f>'PR-RAS'!E62</f>
        <v>0</v>
      </c>
      <c r="E58" s="2">
        <v>0</v>
      </c>
      <c r="F58" s="2">
        <v>0</v>
      </c>
      <c r="G58" s="3">
        <f t="shared" si="0"/>
        <v>320.15931</v>
      </c>
      <c r="H58" s="3">
        <f t="shared" si="1"/>
        <v>0.17000000000007276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60558.66</v>
      </c>
      <c r="E59" s="2">
        <v>0</v>
      </c>
      <c r="F59" s="2">
        <v>0</v>
      </c>
      <c r="G59" s="3">
        <f t="shared" si="0"/>
        <v>7024.8045600000005</v>
      </c>
      <c r="H59" s="3">
        <f t="shared" si="1"/>
        <v>0.33999999999650754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127839.29</v>
      </c>
      <c r="D70" s="2">
        <f>'PR-RAS'!E74</f>
        <v>203409.73</v>
      </c>
      <c r="E70" s="2">
        <v>0</v>
      </c>
      <c r="F70" s="2">
        <v>0</v>
      </c>
      <c r="G70" s="3">
        <f t="shared" si="0"/>
        <v>36891.453750000001</v>
      </c>
      <c r="H70" s="3">
        <f t="shared" si="1"/>
        <v>0.55999999998311978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15603.59</v>
      </c>
      <c r="E71" s="2">
        <v>0</v>
      </c>
      <c r="F71" s="2">
        <v>0</v>
      </c>
      <c r="G71" s="3">
        <f t="shared" si="0"/>
        <v>2184.5026000000003</v>
      </c>
      <c r="H71" s="3">
        <f t="shared" si="1"/>
        <v>0.40999999999985448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127839.29</v>
      </c>
      <c r="D72" s="2">
        <f>'PR-RAS'!E76</f>
        <v>187806.14</v>
      </c>
      <c r="E72" s="2">
        <v>0</v>
      </c>
      <c r="F72" s="2">
        <v>0</v>
      </c>
      <c r="G72" s="3">
        <f t="shared" si="0"/>
        <v>35745.061470000001</v>
      </c>
      <c r="H72" s="3">
        <f t="shared" si="1"/>
        <v>0.430000000007567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70097.25</v>
      </c>
      <c r="D78" s="2">
        <f>'PR-RAS'!E82</f>
        <v>222478.31</v>
      </c>
      <c r="E78" s="2">
        <v>0</v>
      </c>
      <c r="F78" s="2">
        <v>0</v>
      </c>
      <c r="G78" s="3">
        <f t="shared" si="0"/>
        <v>39659.147989999998</v>
      </c>
      <c r="H78" s="3">
        <f t="shared" si="1"/>
        <v>0.55999999999767169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43.66</v>
      </c>
      <c r="D79" s="2">
        <f>'PR-RAS'!E83</f>
        <v>28.97</v>
      </c>
      <c r="E79" s="2">
        <v>0</v>
      </c>
      <c r="F79" s="2">
        <v>0</v>
      </c>
      <c r="G79" s="3">
        <f t="shared" si="0"/>
        <v>7.9247999999999994</v>
      </c>
      <c r="H79" s="3">
        <f t="shared" si="1"/>
        <v>0.37000000000000455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43.66</v>
      </c>
      <c r="D81" s="2">
        <f>'PR-RAS'!E85</f>
        <v>28.97</v>
      </c>
      <c r="E81" s="2">
        <v>0</v>
      </c>
      <c r="F81" s="2">
        <v>0</v>
      </c>
      <c r="G81" s="3">
        <f t="shared" si="0"/>
        <v>8.1280000000000001</v>
      </c>
      <c r="H81" s="3">
        <f t="shared" si="1"/>
        <v>0.37000000000000455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70053.59</v>
      </c>
      <c r="D87" s="2">
        <f>'PR-RAS'!E91</f>
        <v>222449.34</v>
      </c>
      <c r="E87" s="2">
        <v>0</v>
      </c>
      <c r="F87" s="2">
        <v>0</v>
      </c>
      <c r="G87" s="3">
        <f t="shared" si="0"/>
        <v>44285.895219999999</v>
      </c>
      <c r="H87" s="3">
        <f t="shared" si="1"/>
        <v>0.75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177.9</v>
      </c>
      <c r="D88" s="2">
        <f>'PR-RAS'!E92</f>
        <v>555.28</v>
      </c>
      <c r="E88" s="2">
        <v>0</v>
      </c>
      <c r="F88" s="2">
        <v>0</v>
      </c>
      <c r="G88" s="3">
        <f t="shared" si="0"/>
        <v>112.09602</v>
      </c>
      <c r="H88" s="3">
        <f t="shared" si="1"/>
        <v>0.37999999999996703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3628.41</v>
      </c>
      <c r="D89" s="2">
        <f>'PR-RAS'!E93</f>
        <v>3147.56</v>
      </c>
      <c r="E89" s="2">
        <v>0</v>
      </c>
      <c r="F89" s="2">
        <v>0</v>
      </c>
      <c r="G89" s="3">
        <f t="shared" si="0"/>
        <v>873.27063999999984</v>
      </c>
      <c r="H89" s="3">
        <f t="shared" si="1"/>
        <v>0.84999999999990905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58087.32</v>
      </c>
      <c r="D90" s="2">
        <f>'PR-RAS'!E94</f>
        <v>213753.65</v>
      </c>
      <c r="E90" s="2">
        <v>0</v>
      </c>
      <c r="F90" s="2">
        <v>0</v>
      </c>
      <c r="G90" s="3">
        <f t="shared" si="0"/>
        <v>43217.921179999998</v>
      </c>
      <c r="H90" s="3">
        <f t="shared" si="1"/>
        <v>0.67000000000552973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8159.96</v>
      </c>
      <c r="D93" s="2">
        <f>'PR-RAS'!E97</f>
        <v>4992.8500000000004</v>
      </c>
      <c r="E93" s="2">
        <v>0</v>
      </c>
      <c r="F93" s="2">
        <v>0</v>
      </c>
      <c r="G93" s="3">
        <f t="shared" si="0"/>
        <v>1669.4007199999999</v>
      </c>
      <c r="H93" s="3">
        <f t="shared" si="1"/>
        <v>0.18999999999959982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126539.87</v>
      </c>
      <c r="D102" s="2">
        <f>'PR-RAS'!E106</f>
        <v>108203.95</v>
      </c>
      <c r="E102" s="2">
        <v>0</v>
      </c>
      <c r="F102" s="2">
        <v>0</v>
      </c>
      <c r="G102" s="3">
        <f t="shared" si="0"/>
        <v>34637.724770000001</v>
      </c>
      <c r="H102" s="3">
        <f t="shared" si="1"/>
        <v>0.180000000007567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25026.78</v>
      </c>
      <c r="D103" s="2">
        <f>'PR-RAS'!E107</f>
        <v>25631.97</v>
      </c>
      <c r="E103" s="2">
        <v>0</v>
      </c>
      <c r="F103" s="2">
        <v>0</v>
      </c>
      <c r="G103" s="3">
        <f t="shared" si="0"/>
        <v>7781.65344</v>
      </c>
      <c r="H103" s="3">
        <f t="shared" si="1"/>
        <v>0.25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20855.419999999998</v>
      </c>
      <c r="D105" s="2">
        <f>'PR-RAS'!E109</f>
        <v>22263.18</v>
      </c>
      <c r="E105" s="2">
        <v>0</v>
      </c>
      <c r="F105" s="2">
        <v>0</v>
      </c>
      <c r="G105" s="3">
        <f t="shared" si="0"/>
        <v>6799.7051199999996</v>
      </c>
      <c r="H105" s="3">
        <f t="shared" si="1"/>
        <v>0.59999999999854481</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4171.3599999999997</v>
      </c>
      <c r="D107" s="2">
        <f>'PR-RAS'!E111</f>
        <v>3368.79</v>
      </c>
      <c r="E107" s="2">
        <v>0</v>
      </c>
      <c r="F107" s="2">
        <v>0</v>
      </c>
      <c r="G107" s="3">
        <f t="shared" si="0"/>
        <v>1156.3476399999997</v>
      </c>
      <c r="H107" s="3">
        <f t="shared" si="1"/>
        <v>0.56999999999970896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17900.739999999998</v>
      </c>
      <c r="D108" s="2">
        <f>'PR-RAS'!E112</f>
        <v>25973.379999999997</v>
      </c>
      <c r="E108" s="2">
        <v>0</v>
      </c>
      <c r="F108" s="2">
        <v>0</v>
      </c>
      <c r="G108" s="3">
        <f t="shared" si="0"/>
        <v>7473.6824999999999</v>
      </c>
      <c r="H108" s="3">
        <f t="shared" si="1"/>
        <v>0.63999999999941792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861.31</v>
      </c>
      <c r="D110" s="2">
        <f>'PR-RAS'!E114</f>
        <v>0.03</v>
      </c>
      <c r="E110" s="2">
        <v>0</v>
      </c>
      <c r="F110" s="2">
        <v>0</v>
      </c>
      <c r="G110" s="3">
        <f t="shared" si="0"/>
        <v>93.889329999999987</v>
      </c>
      <c r="H110" s="3">
        <f t="shared" si="1"/>
        <v>0.33999999999994546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9226.4</v>
      </c>
      <c r="D111" s="2">
        <f>'PR-RAS'!E115</f>
        <v>24553.57</v>
      </c>
      <c r="E111" s="2">
        <v>0</v>
      </c>
      <c r="F111" s="2">
        <v>0</v>
      </c>
      <c r="G111" s="3">
        <f t="shared" si="0"/>
        <v>6416.6894000000002</v>
      </c>
      <c r="H111" s="3">
        <f t="shared" si="1"/>
        <v>0.82999999999992724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7813.03</v>
      </c>
      <c r="D113" s="2">
        <f>'PR-RAS'!E117</f>
        <v>1419.78</v>
      </c>
      <c r="E113" s="2">
        <v>0</v>
      </c>
      <c r="F113" s="2">
        <v>0</v>
      </c>
      <c r="G113" s="3">
        <f t="shared" si="0"/>
        <v>1193.0900799999999</v>
      </c>
      <c r="H113" s="3">
        <f t="shared" si="1"/>
        <v>0.24999999999977263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83612.350000000006</v>
      </c>
      <c r="D116" s="2">
        <f>'PR-RAS'!E120</f>
        <v>56598.6</v>
      </c>
      <c r="E116" s="2">
        <v>0</v>
      </c>
      <c r="F116" s="2">
        <v>0</v>
      </c>
      <c r="G116" s="3">
        <f t="shared" si="0"/>
        <v>22633.098249999999</v>
      </c>
      <c r="H116" s="3">
        <f t="shared" si="1"/>
        <v>0.75000000000727596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43514.93</v>
      </c>
      <c r="D117" s="2">
        <f>'PR-RAS'!E121</f>
        <v>15119.35</v>
      </c>
      <c r="E117" s="2">
        <v>0</v>
      </c>
      <c r="F117" s="2">
        <v>0</v>
      </c>
      <c r="G117" s="3">
        <f t="shared" si="0"/>
        <v>8555.4210800000001</v>
      </c>
      <c r="H117" s="3">
        <f t="shared" si="1"/>
        <v>0.42000000000007276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40097.42</v>
      </c>
      <c r="D118" s="2">
        <f>'PR-RAS'!E122</f>
        <v>41479.25</v>
      </c>
      <c r="E118" s="2">
        <v>0</v>
      </c>
      <c r="F118" s="2">
        <v>0</v>
      </c>
      <c r="G118" s="3">
        <f t="shared" si="0"/>
        <v>14397.542640000001</v>
      </c>
      <c r="H118" s="3">
        <f t="shared" si="1"/>
        <v>0.66999999999825377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202430.12000000002</v>
      </c>
      <c r="D121" s="2">
        <f>'PR-RAS'!E125</f>
        <v>11207.720000000001</v>
      </c>
      <c r="E121" s="2">
        <v>0</v>
      </c>
      <c r="F121" s="2">
        <v>0</v>
      </c>
      <c r="G121" s="3">
        <f t="shared" si="0"/>
        <v>26981.467200000003</v>
      </c>
      <c r="H121" s="3">
        <f t="shared" si="1"/>
        <v>0.40000000002328306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5452.67</v>
      </c>
      <c r="D122" s="2">
        <f>'PR-RAS'!E126</f>
        <v>6116.29</v>
      </c>
      <c r="E122" s="2">
        <v>0</v>
      </c>
      <c r="F122" s="2">
        <v>0</v>
      </c>
      <c r="G122" s="3">
        <f t="shared" si="0"/>
        <v>2139.91525</v>
      </c>
      <c r="H122" s="3">
        <f t="shared" si="1"/>
        <v>0.61999999999989086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640.46</v>
      </c>
      <c r="E123" s="2">
        <v>0</v>
      </c>
      <c r="F123" s="2">
        <v>0</v>
      </c>
      <c r="G123" s="3">
        <f t="shared" si="0"/>
        <v>156.27224000000001</v>
      </c>
      <c r="H123" s="3">
        <f t="shared" si="1"/>
        <v>0.46000000000003638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5452.67</v>
      </c>
      <c r="D124" s="2">
        <f>'PR-RAS'!E128</f>
        <v>5475.83</v>
      </c>
      <c r="E124" s="2">
        <v>0</v>
      </c>
      <c r="F124" s="2">
        <v>0</v>
      </c>
      <c r="G124" s="3">
        <f t="shared" si="0"/>
        <v>2017.7325900000001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196977.45</v>
      </c>
      <c r="D125" s="2">
        <f>'PR-RAS'!E129</f>
        <v>5091.43</v>
      </c>
      <c r="E125" s="2">
        <v>0</v>
      </c>
      <c r="F125" s="2">
        <v>0</v>
      </c>
      <c r="G125" s="3">
        <f t="shared" si="0"/>
        <v>25687.87844</v>
      </c>
      <c r="H125" s="3">
        <f t="shared" si="1"/>
        <v>0.88000000001193257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7977.45</v>
      </c>
      <c r="D126" s="2">
        <f>'PR-RAS'!E130</f>
        <v>5091.43</v>
      </c>
      <c r="E126" s="2">
        <v>0</v>
      </c>
      <c r="F126" s="2">
        <v>0</v>
      </c>
      <c r="G126" s="3">
        <f t="shared" si="0"/>
        <v>2270.0387500000002</v>
      </c>
      <c r="H126" s="3">
        <f t="shared" si="1"/>
        <v>0.88000000000010914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189000</v>
      </c>
      <c r="D127" s="2">
        <f>'PR-RAS'!E131</f>
        <v>0</v>
      </c>
      <c r="E127" s="2">
        <v>0</v>
      </c>
      <c r="F127" s="2">
        <v>0</v>
      </c>
      <c r="G127" s="3">
        <f t="shared" si="0"/>
        <v>23814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1352.78</v>
      </c>
      <c r="D136" s="2">
        <f>'PR-RAS'!E140</f>
        <v>13654.75</v>
      </c>
      <c r="E136" s="2">
        <v>0</v>
      </c>
      <c r="F136" s="2">
        <v>0</v>
      </c>
      <c r="G136" s="3">
        <f t="shared" si="0"/>
        <v>3869.4078</v>
      </c>
      <c r="H136" s="3">
        <f t="shared" si="1"/>
        <v>0.47000000000002728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75.209999999999994</v>
      </c>
      <c r="E137" s="2">
        <v>0</v>
      </c>
      <c r="F137" s="2">
        <v>0</v>
      </c>
      <c r="G137" s="3">
        <f t="shared" si="0"/>
        <v>20.45712</v>
      </c>
      <c r="H137" s="3">
        <f t="shared" si="1"/>
        <v>0.20999999999999375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75.209999999999994</v>
      </c>
      <c r="E146" s="2">
        <v>0</v>
      </c>
      <c r="F146" s="2">
        <v>0</v>
      </c>
      <c r="G146" s="3">
        <f t="shared" si="0"/>
        <v>21.810899999999997</v>
      </c>
      <c r="H146" s="3">
        <f t="shared" si="1"/>
        <v>0.20999999999999375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1352.78</v>
      </c>
      <c r="D147" s="2">
        <f>'PR-RAS'!E151</f>
        <v>13579.54</v>
      </c>
      <c r="E147" s="2">
        <v>0</v>
      </c>
      <c r="F147" s="2">
        <v>0</v>
      </c>
      <c r="G147" s="3">
        <f t="shared" si="0"/>
        <v>4162.7315600000002</v>
      </c>
      <c r="H147" s="3">
        <f t="shared" si="1"/>
        <v>0.67999999999915417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1023588.92</v>
      </c>
      <c r="D148" s="2">
        <f>'PR-RAS'!E152</f>
        <v>1171160.0699999998</v>
      </c>
      <c r="E148" s="2">
        <v>0</v>
      </c>
      <c r="F148" s="2">
        <v>0</v>
      </c>
      <c r="G148" s="3">
        <f t="shared" si="0"/>
        <v>494788.63181999989</v>
      </c>
      <c r="H148" s="3">
        <f t="shared" si="1"/>
        <v>0.14999999979045242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170885.62</v>
      </c>
      <c r="D149" s="2">
        <f>'PR-RAS'!E153</f>
        <v>176808.65999999997</v>
      </c>
      <c r="E149" s="2">
        <v>0</v>
      </c>
      <c r="F149" s="2">
        <v>0</v>
      </c>
      <c r="G149" s="3">
        <f t="shared" si="0"/>
        <v>77626.435119999995</v>
      </c>
      <c r="H149" s="3">
        <f t="shared" si="1"/>
        <v>0.72000000003026798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120721.49</v>
      </c>
      <c r="D150" s="2">
        <f>'PR-RAS'!E154</f>
        <v>140097.07999999999</v>
      </c>
      <c r="E150" s="2">
        <v>0</v>
      </c>
      <c r="F150" s="2">
        <v>0</v>
      </c>
      <c r="G150" s="3">
        <f t="shared" si="0"/>
        <v>59736.431849999994</v>
      </c>
      <c r="H150" s="3">
        <f t="shared" si="1"/>
        <v>0.569999999992433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120721.49</v>
      </c>
      <c r="D151" s="2">
        <f>'PR-RAS'!E155</f>
        <v>140097.07999999999</v>
      </c>
      <c r="E151" s="2">
        <v>0</v>
      </c>
      <c r="F151" s="2">
        <v>0</v>
      </c>
      <c r="G151" s="3">
        <f t="shared" si="0"/>
        <v>60137.347499999989</v>
      </c>
      <c r="H151" s="3">
        <f t="shared" si="1"/>
        <v>0.569999999992433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32027.38</v>
      </c>
      <c r="D155" s="2">
        <f>'PR-RAS'!E159</f>
        <v>16537.02</v>
      </c>
      <c r="E155" s="2">
        <v>0</v>
      </c>
      <c r="F155" s="2">
        <v>0</v>
      </c>
      <c r="G155" s="3">
        <f t="shared" si="0"/>
        <v>10025.61868</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18136.75</v>
      </c>
      <c r="D156" s="2">
        <f>'PR-RAS'!E160</f>
        <v>20174.560000000001</v>
      </c>
      <c r="E156" s="2">
        <v>0</v>
      </c>
      <c r="F156" s="2">
        <v>0</v>
      </c>
      <c r="G156" s="3">
        <f t="shared" si="0"/>
        <v>9065.3098499999996</v>
      </c>
      <c r="H156" s="3">
        <f t="shared" si="1"/>
        <v>0.68999999999869033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18136.75</v>
      </c>
      <c r="D158" s="2">
        <f>'PR-RAS'!E162</f>
        <v>20174.560000000001</v>
      </c>
      <c r="E158" s="2">
        <v>0</v>
      </c>
      <c r="F158" s="2">
        <v>0</v>
      </c>
      <c r="G158" s="3">
        <f t="shared" si="0"/>
        <v>9182.2815900000005</v>
      </c>
      <c r="H158" s="3">
        <f t="shared" si="1"/>
        <v>0.68999999999869033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434432.7900000001</v>
      </c>
      <c r="D160" s="2">
        <f>'PR-RAS'!E164</f>
        <v>422662.41999999993</v>
      </c>
      <c r="E160" s="2">
        <v>0</v>
      </c>
      <c r="F160" s="2">
        <v>0</v>
      </c>
      <c r="G160" s="3">
        <f t="shared" si="0"/>
        <v>203481.46316999997</v>
      </c>
      <c r="H160" s="3">
        <f t="shared" si="1"/>
        <v>0.62999999983003363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14911.54</v>
      </c>
      <c r="D161" s="2">
        <f>'PR-RAS'!E165</f>
        <v>9071.7099999999991</v>
      </c>
      <c r="E161" s="2">
        <v>0</v>
      </c>
      <c r="F161" s="2">
        <v>0</v>
      </c>
      <c r="G161" s="3">
        <f t="shared" si="0"/>
        <v>5288.7936</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3373.5</v>
      </c>
      <c r="D162" s="2">
        <f>'PR-RAS'!E166</f>
        <v>1453.46</v>
      </c>
      <c r="E162" s="2">
        <v>0</v>
      </c>
      <c r="F162" s="2">
        <v>0</v>
      </c>
      <c r="G162" s="3">
        <f t="shared" si="0"/>
        <v>1011.1476200000001</v>
      </c>
      <c r="H162" s="3">
        <f t="shared" si="1"/>
        <v>0.96000000000003638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6977.52</v>
      </c>
      <c r="D163" s="2">
        <f>'PR-RAS'!E167</f>
        <v>5319.96</v>
      </c>
      <c r="E163" s="2">
        <v>0</v>
      </c>
      <c r="F163" s="2">
        <v>0</v>
      </c>
      <c r="G163" s="3">
        <f t="shared" si="0"/>
        <v>2854.0252800000003</v>
      </c>
      <c r="H163" s="3">
        <f t="shared" si="1"/>
        <v>0.51999999999952706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4069.52</v>
      </c>
      <c r="D164" s="2">
        <f>'PR-RAS'!E168</f>
        <v>2165.29</v>
      </c>
      <c r="E164" s="2">
        <v>0</v>
      </c>
      <c r="F164" s="2">
        <v>0</v>
      </c>
      <c r="G164" s="3">
        <f t="shared" si="0"/>
        <v>1369.2163</v>
      </c>
      <c r="H164" s="3">
        <f t="shared" si="1"/>
        <v>0.76999999999998181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491</v>
      </c>
      <c r="D165" s="2">
        <f>'PR-RAS'!E169</f>
        <v>133</v>
      </c>
      <c r="E165" s="2">
        <v>0</v>
      </c>
      <c r="F165" s="2">
        <v>0</v>
      </c>
      <c r="G165" s="3">
        <f t="shared" si="0"/>
        <v>124.14800000000001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47118.53</v>
      </c>
      <c r="D166" s="2">
        <f>'PR-RAS'!E170</f>
        <v>63133.4</v>
      </c>
      <c r="E166" s="2">
        <v>0</v>
      </c>
      <c r="F166" s="2">
        <v>0</v>
      </c>
      <c r="G166" s="3">
        <f t="shared" si="0"/>
        <v>28608.579450000005</v>
      </c>
      <c r="H166" s="3">
        <f t="shared" si="1"/>
        <v>0.87000000000261934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3648.08</v>
      </c>
      <c r="D167" s="2">
        <f>'PR-RAS'!E171</f>
        <v>4109.51</v>
      </c>
      <c r="E167" s="2">
        <v>0</v>
      </c>
      <c r="F167" s="2">
        <v>0</v>
      </c>
      <c r="G167" s="3">
        <f t="shared" si="0"/>
        <v>1969.9386000000002</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25467.41</v>
      </c>
      <c r="D169" s="2">
        <f>'PR-RAS'!E173</f>
        <v>32629.02</v>
      </c>
      <c r="E169" s="2">
        <v>0</v>
      </c>
      <c r="F169" s="2">
        <v>0</v>
      </c>
      <c r="G169" s="3">
        <f t="shared" si="0"/>
        <v>15241.875600000001</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12962.96</v>
      </c>
      <c r="D170" s="2">
        <f>'PR-RAS'!E174</f>
        <v>18003.66</v>
      </c>
      <c r="E170" s="2">
        <v>0</v>
      </c>
      <c r="F170" s="2">
        <v>0</v>
      </c>
      <c r="G170" s="3">
        <f t="shared" si="0"/>
        <v>8275.97732</v>
      </c>
      <c r="H170" s="3">
        <f t="shared" si="1"/>
        <v>0.38000000000101863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4351.08</v>
      </c>
      <c r="D171" s="2">
        <f>'PR-RAS'!E175</f>
        <v>8391.2099999999991</v>
      </c>
      <c r="E171" s="2">
        <v>0</v>
      </c>
      <c r="F171" s="2">
        <v>0</v>
      </c>
      <c r="G171" s="3">
        <f t="shared" si="0"/>
        <v>3592.6950000000002</v>
      </c>
      <c r="H171" s="3">
        <f t="shared" si="1"/>
        <v>0.28999999999905413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689</v>
      </c>
      <c r="D173" s="2">
        <f>'PR-RAS'!E177</f>
        <v>0</v>
      </c>
      <c r="E173" s="2">
        <v>0</v>
      </c>
      <c r="F173" s="2">
        <v>0</v>
      </c>
      <c r="G173" s="3">
        <f t="shared" si="0"/>
        <v>118.508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350191.72000000009</v>
      </c>
      <c r="D174" s="2">
        <f>'PR-RAS'!E178</f>
        <v>282885.15999999997</v>
      </c>
      <c r="E174" s="2">
        <v>0</v>
      </c>
      <c r="F174" s="2">
        <v>0</v>
      </c>
      <c r="G174" s="3">
        <f t="shared" si="0"/>
        <v>158461.43291999999</v>
      </c>
      <c r="H174" s="3">
        <f t="shared" si="1"/>
        <v>0.43999999988591298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3893.68</v>
      </c>
      <c r="D175" s="2">
        <f>'PR-RAS'!E179</f>
        <v>3879.34</v>
      </c>
      <c r="E175" s="2">
        <v>0</v>
      </c>
      <c r="F175" s="2">
        <v>0</v>
      </c>
      <c r="G175" s="3">
        <f t="shared" si="0"/>
        <v>2027.51064</v>
      </c>
      <c r="H175" s="3">
        <f t="shared" si="1"/>
        <v>0.66000000000030923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248188</v>
      </c>
      <c r="D176" s="2">
        <f>'PR-RAS'!E180</f>
        <v>156803.76999999999</v>
      </c>
      <c r="E176" s="2">
        <v>0</v>
      </c>
      <c r="F176" s="2">
        <v>0</v>
      </c>
      <c r="G176" s="3">
        <f t="shared" si="0"/>
        <v>98314.219500000007</v>
      </c>
      <c r="H176" s="3">
        <f t="shared" si="1"/>
        <v>0.23000000001047738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16380.64</v>
      </c>
      <c r="D177" s="2">
        <f>'PR-RAS'!E181</f>
        <v>9813.75</v>
      </c>
      <c r="E177" s="2">
        <v>0</v>
      </c>
      <c r="F177" s="2">
        <v>0</v>
      </c>
      <c r="G177" s="3">
        <f t="shared" si="0"/>
        <v>6337.4326399999991</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8789.33</v>
      </c>
      <c r="D178" s="2">
        <f>'PR-RAS'!E182</f>
        <v>12513.5</v>
      </c>
      <c r="E178" s="2">
        <v>0</v>
      </c>
      <c r="F178" s="2">
        <v>0</v>
      </c>
      <c r="G178" s="3">
        <f t="shared" si="0"/>
        <v>5985.4904100000003</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4057.28</v>
      </c>
      <c r="D180" s="2">
        <f>'PR-RAS'!E184</f>
        <v>8118.69</v>
      </c>
      <c r="E180" s="2">
        <v>0</v>
      </c>
      <c r="F180" s="2">
        <v>0</v>
      </c>
      <c r="G180" s="3">
        <f t="shared" si="0"/>
        <v>3632.7441399999998</v>
      </c>
      <c r="H180" s="3">
        <f t="shared" si="1"/>
        <v>0.59000000000060027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30463.73</v>
      </c>
      <c r="D181" s="2">
        <f>'PR-RAS'!E185</f>
        <v>62791.34</v>
      </c>
      <c r="E181" s="2">
        <v>0</v>
      </c>
      <c r="F181" s="2">
        <v>0</v>
      </c>
      <c r="G181" s="3">
        <f t="shared" si="0"/>
        <v>28088.353800000001</v>
      </c>
      <c r="H181" s="3">
        <f t="shared" si="1"/>
        <v>0.6099999999969441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9556.09</v>
      </c>
      <c r="D182" s="2">
        <f>'PR-RAS'!E186</f>
        <v>6709.03</v>
      </c>
      <c r="E182" s="2">
        <v>0</v>
      </c>
      <c r="F182" s="2">
        <v>0</v>
      </c>
      <c r="G182" s="3">
        <f t="shared" si="0"/>
        <v>4158.3211499999998</v>
      </c>
      <c r="H182" s="3">
        <f t="shared" si="1"/>
        <v>0.11999999999989086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28862.97</v>
      </c>
      <c r="D183" s="2">
        <f>'PR-RAS'!E187</f>
        <v>22255.74</v>
      </c>
      <c r="E183" s="2">
        <v>0</v>
      </c>
      <c r="F183" s="2">
        <v>0</v>
      </c>
      <c r="G183" s="3">
        <f t="shared" si="0"/>
        <v>13354.149900000002</v>
      </c>
      <c r="H183" s="3">
        <f t="shared" si="1"/>
        <v>0.28999999999723514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22211</v>
      </c>
      <c r="D190" s="2">
        <f>'PR-RAS'!E194</f>
        <v>67572.149999999994</v>
      </c>
      <c r="E190" s="2">
        <v>0</v>
      </c>
      <c r="F190" s="2">
        <v>0</v>
      </c>
      <c r="G190" s="3">
        <f t="shared" si="0"/>
        <v>29740.151699999999</v>
      </c>
      <c r="H190" s="3">
        <f t="shared" si="1"/>
        <v>0.14999999999417923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5161.74</v>
      </c>
      <c r="D191" s="2">
        <f>'PR-RAS'!E195</f>
        <v>32082.13</v>
      </c>
      <c r="E191" s="2">
        <v>0</v>
      </c>
      <c r="F191" s="2">
        <v>0</v>
      </c>
      <c r="G191" s="3">
        <f t="shared" si="0"/>
        <v>13171.94</v>
      </c>
      <c r="H191" s="3">
        <f t="shared" si="1"/>
        <v>0.39000000000123691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1196.18</v>
      </c>
      <c r="D192" s="2">
        <f>'PR-RAS'!E196</f>
        <v>7295.09</v>
      </c>
      <c r="E192" s="2">
        <v>0</v>
      </c>
      <c r="F192" s="2">
        <v>0</v>
      </c>
      <c r="G192" s="3">
        <f t="shared" si="0"/>
        <v>3015.1947600000003</v>
      </c>
      <c r="H192" s="3">
        <f t="shared" si="1"/>
        <v>0.27000000000020918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3165.76</v>
      </c>
      <c r="D193" s="2">
        <f>'PR-RAS'!E197</f>
        <v>3866.04</v>
      </c>
      <c r="E193" s="2">
        <v>0</v>
      </c>
      <c r="F193" s="2">
        <v>0</v>
      </c>
      <c r="G193" s="3">
        <f t="shared" si="0"/>
        <v>2092.38528</v>
      </c>
      <c r="H193" s="3">
        <f t="shared" si="1"/>
        <v>0.27999999999974534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4863.6099999999997</v>
      </c>
      <c r="D194" s="2">
        <f>'PR-RAS'!E198</f>
        <v>4671.91</v>
      </c>
      <c r="E194" s="2">
        <v>0</v>
      </c>
      <c r="F194" s="2">
        <v>0</v>
      </c>
      <c r="G194" s="3">
        <f t="shared" si="0"/>
        <v>2742.0339899999999</v>
      </c>
      <c r="H194" s="3">
        <f t="shared" si="1"/>
        <v>0.48000000000047294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2443.7800000000002</v>
      </c>
      <c r="D195" s="2">
        <f>'PR-RAS'!E199</f>
        <v>12840.54</v>
      </c>
      <c r="E195" s="2">
        <v>0</v>
      </c>
      <c r="F195" s="2">
        <v>0</v>
      </c>
      <c r="G195" s="3">
        <f t="shared" si="0"/>
        <v>5456.2228400000004</v>
      </c>
      <c r="H195" s="3">
        <f t="shared" si="1"/>
        <v>0.6799999999989268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5379.93</v>
      </c>
      <c r="D197" s="2">
        <f>'PR-RAS'!E201</f>
        <v>6816.44</v>
      </c>
      <c r="E197" s="2">
        <v>0</v>
      </c>
      <c r="F197" s="2">
        <v>0</v>
      </c>
      <c r="G197" s="3">
        <f t="shared" si="0"/>
        <v>3726.5107599999997</v>
      </c>
      <c r="H197" s="3">
        <f t="shared" si="1"/>
        <v>0.50999999999930878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4111.8500000000004</v>
      </c>
      <c r="D198" s="2">
        <f>'PR-RAS'!E202</f>
        <v>3984.91</v>
      </c>
      <c r="E198" s="2">
        <v>0</v>
      </c>
      <c r="F198" s="2">
        <v>0</v>
      </c>
      <c r="G198" s="3">
        <f t="shared" si="0"/>
        <v>2380.0889900000002</v>
      </c>
      <c r="H198" s="3">
        <f t="shared" si="1"/>
        <v>0.23999999999978172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2684.05</v>
      </c>
      <c r="D204" s="2">
        <f>'PR-RAS'!E208</f>
        <v>2374.7399999999998</v>
      </c>
      <c r="E204" s="2">
        <v>0</v>
      </c>
      <c r="F204" s="2">
        <v>0</v>
      </c>
      <c r="G204" s="3">
        <f t="shared" si="0"/>
        <v>1509.00659</v>
      </c>
      <c r="H204" s="3">
        <f t="shared" si="1"/>
        <v>0.31000000000040018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2684.05</v>
      </c>
      <c r="D206" s="2">
        <f>'PR-RAS'!E210</f>
        <v>2374.7399999999998</v>
      </c>
      <c r="E206" s="2">
        <v>0</v>
      </c>
      <c r="F206" s="2">
        <v>0</v>
      </c>
      <c r="G206" s="3">
        <f t="shared" si="0"/>
        <v>1523.8736499999998</v>
      </c>
      <c r="H206" s="3">
        <f t="shared" si="1"/>
        <v>0.31000000000040018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1427.8</v>
      </c>
      <c r="D212" s="2">
        <f>'PR-RAS'!E216</f>
        <v>1610.17</v>
      </c>
      <c r="E212" s="2">
        <v>0</v>
      </c>
      <c r="F212" s="2">
        <v>0</v>
      </c>
      <c r="G212" s="3">
        <f t="shared" si="0"/>
        <v>980.75754000000006</v>
      </c>
      <c r="H212" s="3">
        <f t="shared" si="1"/>
        <v>0.37000000000011823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1284.27</v>
      </c>
      <c r="D213" s="2">
        <f>'PR-RAS'!E217</f>
        <v>1442.46</v>
      </c>
      <c r="E213" s="2">
        <v>0</v>
      </c>
      <c r="F213" s="2">
        <v>0</v>
      </c>
      <c r="G213" s="3">
        <f t="shared" si="0"/>
        <v>883.86828000000003</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143.53</v>
      </c>
      <c r="D216" s="2">
        <f>'PR-RAS'!E220</f>
        <v>167.71</v>
      </c>
      <c r="E216" s="2">
        <v>0</v>
      </c>
      <c r="F216" s="2">
        <v>0</v>
      </c>
      <c r="G216" s="3">
        <f t="shared" si="0"/>
        <v>102.97425000000001</v>
      </c>
      <c r="H216" s="3">
        <f t="shared" si="1"/>
        <v>0.75999999999999091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263046.3</v>
      </c>
      <c r="D226" s="2">
        <f>'PR-RAS'!E230</f>
        <v>345320</v>
      </c>
      <c r="E226" s="2">
        <v>0</v>
      </c>
      <c r="F226" s="2">
        <v>0</v>
      </c>
      <c r="G226" s="3">
        <f t="shared" si="0"/>
        <v>214579.41750000001</v>
      </c>
      <c r="H226" s="3">
        <f t="shared" si="1"/>
        <v>0.29999999998835847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6546.3</v>
      </c>
      <c r="D233" s="2">
        <f>'PR-RAS'!E237</f>
        <v>3320</v>
      </c>
      <c r="E233" s="2">
        <v>0</v>
      </c>
      <c r="F233" s="2">
        <v>0</v>
      </c>
      <c r="G233" s="3">
        <f t="shared" si="0"/>
        <v>3059.2215999999999</v>
      </c>
      <c r="H233" s="3">
        <f t="shared" si="1"/>
        <v>0.3000000000001819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3320</v>
      </c>
      <c r="D234" s="2">
        <f>'PR-RAS'!E238</f>
        <v>3320</v>
      </c>
      <c r="E234" s="2">
        <v>0</v>
      </c>
      <c r="F234" s="2">
        <v>0</v>
      </c>
      <c r="G234" s="3">
        <f t="shared" si="0"/>
        <v>2320.6800000000003</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3226.3</v>
      </c>
      <c r="D235" s="2">
        <f>'PR-RAS'!E239</f>
        <v>0</v>
      </c>
      <c r="E235" s="2">
        <v>0</v>
      </c>
      <c r="F235" s="2">
        <v>0</v>
      </c>
      <c r="G235" s="3">
        <f t="shared" si="0"/>
        <v>754.95420000000013</v>
      </c>
      <c r="H235" s="3">
        <f t="shared" si="1"/>
        <v>0.3000000000001819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256500</v>
      </c>
      <c r="D246" s="2">
        <f>'PR-RAS'!E250</f>
        <v>342000</v>
      </c>
      <c r="E246" s="2">
        <v>0</v>
      </c>
      <c r="F246" s="2">
        <v>0</v>
      </c>
      <c r="G246" s="3">
        <f t="shared" si="0"/>
        <v>230422.5</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256500</v>
      </c>
      <c r="D247" s="2">
        <f>'PR-RAS'!E251</f>
        <v>342000</v>
      </c>
      <c r="E247" s="2">
        <v>0</v>
      </c>
      <c r="F247" s="2">
        <v>0</v>
      </c>
      <c r="G247" s="3">
        <f t="shared" si="0"/>
        <v>231363</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28042.7</v>
      </c>
      <c r="D258" s="2">
        <f>'PR-RAS'!E262</f>
        <v>33160.630000000005</v>
      </c>
      <c r="E258" s="2">
        <v>0</v>
      </c>
      <c r="F258" s="2">
        <v>0</v>
      </c>
      <c r="G258" s="3">
        <f t="shared" si="0"/>
        <v>24251.537720000004</v>
      </c>
      <c r="H258" s="3">
        <f t="shared" si="1"/>
        <v>0.66999999999461579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28042.7</v>
      </c>
      <c r="D265" s="2">
        <f>'PR-RAS'!E269</f>
        <v>33160.630000000005</v>
      </c>
      <c r="E265" s="2">
        <v>0</v>
      </c>
      <c r="F265" s="2">
        <v>0</v>
      </c>
      <c r="G265" s="3">
        <f t="shared" si="0"/>
        <v>24912.085440000003</v>
      </c>
      <c r="H265" s="3">
        <f t="shared" si="1"/>
        <v>0.66999999999461579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23622.5</v>
      </c>
      <c r="D266" s="2">
        <f>'PR-RAS'!E270</f>
        <v>23430.63</v>
      </c>
      <c r="E266" s="2">
        <v>0</v>
      </c>
      <c r="F266" s="2">
        <v>0</v>
      </c>
      <c r="G266" s="3">
        <f t="shared" si="0"/>
        <v>18678.196400000004</v>
      </c>
      <c r="H266" s="3">
        <f t="shared" si="1"/>
        <v>0.86999999999898137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4420.2</v>
      </c>
      <c r="D267" s="2">
        <f>'PR-RAS'!E271</f>
        <v>9730</v>
      </c>
      <c r="E267" s="2">
        <v>0</v>
      </c>
      <c r="F267" s="2">
        <v>0</v>
      </c>
      <c r="G267" s="3">
        <f t="shared" si="0"/>
        <v>6352.1332000000002</v>
      </c>
      <c r="H267" s="3">
        <f t="shared" si="1"/>
        <v>0.1999999999998181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123069.65999999999</v>
      </c>
      <c r="D269" s="2">
        <f>'PR-RAS'!E273</f>
        <v>189223.45</v>
      </c>
      <c r="E269" s="2">
        <v>0</v>
      </c>
      <c r="F269" s="2">
        <v>0</v>
      </c>
      <c r="G269" s="3">
        <f t="shared" si="0"/>
        <v>134406.43808000002</v>
      </c>
      <c r="H269" s="3">
        <f t="shared" si="1"/>
        <v>0.79000000002270099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120819.65999999999</v>
      </c>
      <c r="D270" s="2">
        <f>'PR-RAS'!E274</f>
        <v>189223.45</v>
      </c>
      <c r="E270" s="2">
        <v>0</v>
      </c>
      <c r="F270" s="2">
        <v>0</v>
      </c>
      <c r="G270" s="3">
        <f t="shared" si="0"/>
        <v>134302.70464000001</v>
      </c>
      <c r="H270" s="3">
        <f t="shared" si="1"/>
        <v>0.79000000002270099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119838.48</v>
      </c>
      <c r="D271" s="2">
        <f>'PR-RAS'!E275</f>
        <v>179207.39</v>
      </c>
      <c r="E271" s="2">
        <v>0</v>
      </c>
      <c r="F271" s="2">
        <v>0</v>
      </c>
      <c r="G271" s="3">
        <f t="shared" si="0"/>
        <v>129128.38020000001</v>
      </c>
      <c r="H271" s="3">
        <f t="shared" si="1"/>
        <v>0.8700000000098953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981.18</v>
      </c>
      <c r="D272" s="2">
        <f>'PR-RAS'!E276</f>
        <v>10016.06</v>
      </c>
      <c r="E272" s="2">
        <v>0</v>
      </c>
      <c r="F272" s="2">
        <v>0</v>
      </c>
      <c r="G272" s="3">
        <f t="shared" si="0"/>
        <v>5694.6043</v>
      </c>
      <c r="H272" s="3">
        <f t="shared" si="1"/>
        <v>0.23999999999944066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2250</v>
      </c>
      <c r="D285" s="2">
        <f>'PR-RAS'!E289</f>
        <v>0</v>
      </c>
      <c r="E285" s="2">
        <v>0</v>
      </c>
      <c r="F285" s="2">
        <v>0</v>
      </c>
      <c r="G285" s="3">
        <f t="shared" si="12"/>
        <v>638.99999999999989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2250</v>
      </c>
      <c r="D286" s="2">
        <f>'PR-RAS'!E290</f>
        <v>0</v>
      </c>
      <c r="E286" s="2">
        <v>0</v>
      </c>
      <c r="F286" s="2">
        <v>0</v>
      </c>
      <c r="G286" s="3">
        <f t="shared" si="12"/>
        <v>641.25</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1023588.92</v>
      </c>
      <c r="D295" s="2">
        <f>'PR-RAS'!E299</f>
        <v>1171160.0699999998</v>
      </c>
      <c r="E295" s="2">
        <v>0</v>
      </c>
      <c r="F295" s="2">
        <v>0</v>
      </c>
      <c r="G295" s="3">
        <f t="shared" si="12"/>
        <v>989577.26363999979</v>
      </c>
      <c r="H295" s="3">
        <f t="shared" si="13"/>
        <v>0.14999999979045242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640220.33000000019</v>
      </c>
      <c r="D296" s="2">
        <f>'PR-RAS'!E300</f>
        <v>598153.8600000001</v>
      </c>
      <c r="E296" s="2">
        <v>0</v>
      </c>
      <c r="F296" s="2">
        <v>0</v>
      </c>
      <c r="G296" s="3">
        <f t="shared" si="12"/>
        <v>541775.7747500001</v>
      </c>
      <c r="H296" s="3">
        <f t="shared" si="13"/>
        <v>0.47000000008847564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1197688.01</v>
      </c>
      <c r="D298" s="2">
        <f>'PR-RAS'!E302</f>
        <v>1368300.32</v>
      </c>
      <c r="E298" s="2">
        <v>0</v>
      </c>
      <c r="F298" s="2">
        <v>0</v>
      </c>
      <c r="G298" s="3">
        <f t="shared" si="12"/>
        <v>1168483.72905</v>
      </c>
      <c r="H298" s="3">
        <f t="shared" si="13"/>
        <v>0.33000000007450581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68683.16</v>
      </c>
      <c r="D300" s="2">
        <f>'PR-RAS'!E304</f>
        <v>128751.4</v>
      </c>
      <c r="E300" s="2">
        <v>0</v>
      </c>
      <c r="F300" s="2">
        <v>0</v>
      </c>
      <c r="G300" s="3">
        <f t="shared" si="12"/>
        <v>97529.602039999983</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34663.47</v>
      </c>
      <c r="D303" s="2">
        <f>'PR-RAS'!E308</f>
        <v>11595.33</v>
      </c>
      <c r="E303" s="2">
        <v>0</v>
      </c>
      <c r="F303" s="2">
        <v>0</v>
      </c>
      <c r="G303" s="3">
        <f t="shared" si="12"/>
        <v>17471.947260000001</v>
      </c>
      <c r="H303" s="3">
        <f t="shared" si="13"/>
        <v>0.80000000000109139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30334.47</v>
      </c>
      <c r="D304" s="2">
        <f>'PR-RAS'!E309</f>
        <v>6775.01</v>
      </c>
      <c r="E304" s="2">
        <v>0</v>
      </c>
      <c r="F304" s="2">
        <v>0</v>
      </c>
      <c r="G304" s="3">
        <f t="shared" si="12"/>
        <v>13297.000470000001</v>
      </c>
      <c r="H304" s="3">
        <f t="shared" si="13"/>
        <v>0.48000000000138243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30334.47</v>
      </c>
      <c r="D305" s="2">
        <f>'PR-RAS'!E310</f>
        <v>6775.01</v>
      </c>
      <c r="E305" s="2">
        <v>0</v>
      </c>
      <c r="F305" s="2">
        <v>0</v>
      </c>
      <c r="G305" s="3">
        <f t="shared" si="12"/>
        <v>13340.884960000001</v>
      </c>
      <c r="H305" s="3">
        <f t="shared" si="13"/>
        <v>0.48000000000138243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30334.47</v>
      </c>
      <c r="D306" s="2">
        <f>'PR-RAS'!E311</f>
        <v>6775.01</v>
      </c>
      <c r="E306" s="2">
        <v>0</v>
      </c>
      <c r="F306" s="2">
        <v>0</v>
      </c>
      <c r="G306" s="3">
        <f t="shared" si="12"/>
        <v>13384.769450000002</v>
      </c>
      <c r="H306" s="3">
        <f t="shared" si="13"/>
        <v>0.48000000000138243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4329</v>
      </c>
      <c r="D316" s="2">
        <f>'PR-RAS'!E321</f>
        <v>4820.32</v>
      </c>
      <c r="E316" s="2">
        <v>0</v>
      </c>
      <c r="F316" s="2">
        <v>0</v>
      </c>
      <c r="G316" s="3">
        <f t="shared" si="12"/>
        <v>4400.4366</v>
      </c>
      <c r="H316" s="3">
        <f t="shared" si="13"/>
        <v>0.31999999999970896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1208.8</v>
      </c>
      <c r="E331" s="2">
        <v>0</v>
      </c>
      <c r="F331" s="2">
        <v>0</v>
      </c>
      <c r="G331" s="3">
        <f t="shared" si="12"/>
        <v>797.80799999999999</v>
      </c>
      <c r="H331" s="3">
        <f t="shared" si="13"/>
        <v>0.20000000000004547</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1208.8</v>
      </c>
      <c r="E332" s="2">
        <v>0</v>
      </c>
      <c r="F332" s="2">
        <v>0</v>
      </c>
      <c r="G332" s="3">
        <f t="shared" si="12"/>
        <v>800.22559999999999</v>
      </c>
      <c r="H332" s="3">
        <f t="shared" si="13"/>
        <v>0.20000000000004547</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4329</v>
      </c>
      <c r="D341" s="2">
        <f>'PR-RAS'!E346</f>
        <v>3611.52</v>
      </c>
      <c r="E341" s="2">
        <v>0</v>
      </c>
      <c r="F341" s="2">
        <v>0</v>
      </c>
      <c r="G341" s="3">
        <f t="shared" si="12"/>
        <v>3927.6936000000005</v>
      </c>
      <c r="H341" s="3">
        <f t="shared" si="13"/>
        <v>0.48000000000001819</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4329</v>
      </c>
      <c r="D342" s="2">
        <f>'PR-RAS'!E347</f>
        <v>3611.52</v>
      </c>
      <c r="E342" s="2">
        <v>0</v>
      </c>
      <c r="F342" s="2">
        <v>0</v>
      </c>
      <c r="G342" s="3">
        <f t="shared" si="12"/>
        <v>3939.2456400000005</v>
      </c>
      <c r="H342" s="3">
        <f t="shared" si="13"/>
        <v>0.48000000000001819</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672015.35999999999</v>
      </c>
      <c r="D355" s="2">
        <f>'PR-RAS'!E360</f>
        <v>464987.08</v>
      </c>
      <c r="E355" s="2">
        <v>0</v>
      </c>
      <c r="F355" s="2">
        <v>0</v>
      </c>
      <c r="G355" s="3">
        <f t="shared" si="12"/>
        <v>567104.29007999995</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16675</v>
      </c>
      <c r="D356" s="2">
        <f>'PR-RAS'!E361</f>
        <v>15000</v>
      </c>
      <c r="E356" s="2">
        <v>0</v>
      </c>
      <c r="F356" s="2">
        <v>0</v>
      </c>
      <c r="G356" s="3">
        <f t="shared" si="12"/>
        <v>16569.625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16675</v>
      </c>
      <c r="D357" s="2">
        <f>'PR-RAS'!E362</f>
        <v>15000</v>
      </c>
      <c r="E357" s="2">
        <v>0</v>
      </c>
      <c r="F357" s="2">
        <v>0</v>
      </c>
      <c r="G357" s="3">
        <f t="shared" si="12"/>
        <v>16616.3</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16675</v>
      </c>
      <c r="D358" s="2">
        <f>'PR-RAS'!E363</f>
        <v>15000</v>
      </c>
      <c r="E358" s="2">
        <v>0</v>
      </c>
      <c r="F358" s="2">
        <v>0</v>
      </c>
      <c r="G358" s="3">
        <f t="shared" si="12"/>
        <v>16662.974999999999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613534.1</v>
      </c>
      <c r="D368" s="2">
        <f>'PR-RAS'!E373</f>
        <v>403401.85000000003</v>
      </c>
      <c r="E368" s="2">
        <v>0</v>
      </c>
      <c r="F368" s="2">
        <v>0</v>
      </c>
      <c r="G368" s="3">
        <f t="shared" si="12"/>
        <v>521263.97259999998</v>
      </c>
      <c r="H368" s="3">
        <f t="shared" si="13"/>
        <v>0.24999999994179234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542212.67999999993</v>
      </c>
      <c r="D369" s="2">
        <f>'PR-RAS'!E374</f>
        <v>328522.96000000002</v>
      </c>
      <c r="E369" s="2">
        <v>0</v>
      </c>
      <c r="F369" s="2">
        <v>0</v>
      </c>
      <c r="G369" s="3">
        <f t="shared" si="12"/>
        <v>441327.16480000003</v>
      </c>
      <c r="H369" s="3">
        <f t="shared" si="13"/>
        <v>0.36000000004423782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258403.15</v>
      </c>
      <c r="D371" s="2">
        <f>'PR-RAS'!E376</f>
        <v>206886.74</v>
      </c>
      <c r="E371" s="2">
        <v>0</v>
      </c>
      <c r="F371" s="2">
        <v>0</v>
      </c>
      <c r="G371" s="3">
        <f t="shared" si="12"/>
        <v>248705.35310000001</v>
      </c>
      <c r="H371" s="3">
        <f t="shared" si="13"/>
        <v>0.41000000000349246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35649.839999999997</v>
      </c>
      <c r="D372" s="2">
        <f>'PR-RAS'!E377</f>
        <v>61799.51</v>
      </c>
      <c r="E372" s="2">
        <v>0</v>
      </c>
      <c r="F372" s="2">
        <v>0</v>
      </c>
      <c r="G372" s="3">
        <f t="shared" si="12"/>
        <v>59081.327059999996</v>
      </c>
      <c r="H372" s="3">
        <f t="shared" si="13"/>
        <v>0.65000000000145519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248159.69</v>
      </c>
      <c r="D373" s="2">
        <f>'PR-RAS'!E378</f>
        <v>59836.71</v>
      </c>
      <c r="E373" s="2">
        <v>0</v>
      </c>
      <c r="F373" s="2">
        <v>0</v>
      </c>
      <c r="G373" s="3">
        <f t="shared" si="12"/>
        <v>136833.91691999999</v>
      </c>
      <c r="H373" s="3">
        <f t="shared" si="13"/>
        <v>0.59999999999854481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57821.42</v>
      </c>
      <c r="D374" s="2">
        <f>'PR-RAS'!E379</f>
        <v>54663.26</v>
      </c>
      <c r="E374" s="2">
        <v>0</v>
      </c>
      <c r="F374" s="2">
        <v>0</v>
      </c>
      <c r="G374" s="3">
        <f t="shared" si="12"/>
        <v>62346.181620000003</v>
      </c>
      <c r="H374" s="3">
        <f t="shared" si="13"/>
        <v>0.68000000000029104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57821.42</v>
      </c>
      <c r="D381" s="2">
        <f>'PR-RAS'!E386</f>
        <v>54663.26</v>
      </c>
      <c r="E381" s="2">
        <v>0</v>
      </c>
      <c r="F381" s="2">
        <v>0</v>
      </c>
      <c r="G381" s="3">
        <f t="shared" si="12"/>
        <v>63516.217199999999</v>
      </c>
      <c r="H381" s="3">
        <f t="shared" si="13"/>
        <v>0.68000000000029104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13500</v>
      </c>
      <c r="D396" s="2">
        <f>'PR-RAS'!E401</f>
        <v>20215.63</v>
      </c>
      <c r="E396" s="2">
        <v>0</v>
      </c>
      <c r="F396" s="2">
        <v>0</v>
      </c>
      <c r="G396" s="3">
        <f t="shared" si="12"/>
        <v>21302.847700000002</v>
      </c>
      <c r="H396" s="3">
        <f t="shared" si="13"/>
        <v>0.36999999999898137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2215.63</v>
      </c>
      <c r="E398" s="2">
        <v>0</v>
      </c>
      <c r="F398" s="2">
        <v>0</v>
      </c>
      <c r="G398" s="3">
        <f t="shared" si="12"/>
        <v>1759.2102200000002</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13500</v>
      </c>
      <c r="D399" s="2">
        <f>'PR-RAS'!E404</f>
        <v>18000</v>
      </c>
      <c r="E399" s="2">
        <v>0</v>
      </c>
      <c r="F399" s="2">
        <v>0</v>
      </c>
      <c r="G399" s="3">
        <f t="shared" si="12"/>
        <v>19701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41806.26</v>
      </c>
      <c r="D407" s="2">
        <f>'PR-RAS'!E412</f>
        <v>46585.23</v>
      </c>
      <c r="E407" s="2">
        <v>0</v>
      </c>
      <c r="F407" s="2">
        <v>0</v>
      </c>
      <c r="G407" s="3">
        <f t="shared" si="12"/>
        <v>54800.548320000002</v>
      </c>
      <c r="H407" s="3">
        <f t="shared" si="13"/>
        <v>0.49000000000523869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41806.26</v>
      </c>
      <c r="D408" s="2">
        <f>'PR-RAS'!E413</f>
        <v>46585.23</v>
      </c>
      <c r="E408" s="2">
        <v>0</v>
      </c>
      <c r="F408" s="2">
        <v>0</v>
      </c>
      <c r="G408" s="3">
        <f t="shared" si="12"/>
        <v>54935.52504</v>
      </c>
      <c r="H408" s="3">
        <f t="shared" si="13"/>
        <v>0.49000000000523869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637351.89</v>
      </c>
      <c r="D413" s="2">
        <f>'PR-RAS'!E418</f>
        <v>453391.75</v>
      </c>
      <c r="E413" s="2">
        <v>0</v>
      </c>
      <c r="F413" s="2">
        <v>0</v>
      </c>
      <c r="G413" s="3">
        <f t="shared" si="12"/>
        <v>636183.78067999997</v>
      </c>
      <c r="H413" s="3">
        <f t="shared" si="13"/>
        <v>0.35999999998603016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716591.89</v>
      </c>
      <c r="D415" s="2">
        <f>'PR-RAS'!E420</f>
        <v>1085756.51</v>
      </c>
      <c r="E415" s="2">
        <v>0</v>
      </c>
      <c r="F415" s="2">
        <v>0</v>
      </c>
      <c r="G415" s="3">
        <f t="shared" si="12"/>
        <v>1195675.4327400001</v>
      </c>
      <c r="H415" s="3">
        <f t="shared" si="13"/>
        <v>0.59999999997671694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9784.35</v>
      </c>
      <c r="D416" s="2">
        <f>'PR-RAS'!E421</f>
        <v>17242.310000000001</v>
      </c>
      <c r="E416" s="2">
        <v>0</v>
      </c>
      <c r="F416" s="2">
        <v>0</v>
      </c>
      <c r="G416" s="3">
        <f t="shared" si="12"/>
        <v>18371.62255</v>
      </c>
      <c r="H416" s="3">
        <f t="shared" si="13"/>
        <v>0.66000000000167347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1698472.7200000002</v>
      </c>
      <c r="D417" s="2">
        <f>'PR-RAS'!E422</f>
        <v>1780909.26</v>
      </c>
      <c r="E417" s="2">
        <v>0</v>
      </c>
      <c r="F417" s="2">
        <v>0</v>
      </c>
      <c r="G417" s="3">
        <f t="shared" si="12"/>
        <v>2188281.1558400001</v>
      </c>
      <c r="H417" s="3">
        <f t="shared" si="13"/>
        <v>0.53999999980442226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1695604.28</v>
      </c>
      <c r="D418" s="2">
        <f>'PR-RAS'!E423</f>
        <v>1636147.15</v>
      </c>
      <c r="E418" s="2">
        <v>0</v>
      </c>
      <c r="F418" s="2">
        <v>0</v>
      </c>
      <c r="G418" s="3">
        <f t="shared" si="12"/>
        <v>2071613.70786</v>
      </c>
      <c r="H418" s="3">
        <f t="shared" si="13"/>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2868.440000000177</v>
      </c>
      <c r="D419" s="2">
        <f>'PR-RAS'!E424</f>
        <v>144762.1100000001</v>
      </c>
      <c r="E419" s="2">
        <v>0</v>
      </c>
      <c r="F419" s="2">
        <v>0</v>
      </c>
      <c r="G419" s="3">
        <f t="shared" si="12"/>
        <v>122220.13188000016</v>
      </c>
      <c r="H419" s="3">
        <f t="shared" si="13"/>
        <v>0.55000000027939677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481096.12</v>
      </c>
      <c r="D421" s="2">
        <f>'PR-RAS'!E426</f>
        <v>282543.81000000006</v>
      </c>
      <c r="E421" s="2">
        <v>0</v>
      </c>
      <c r="F421" s="2">
        <v>0</v>
      </c>
      <c r="G421" s="3">
        <f t="shared" si="12"/>
        <v>439397.17080000002</v>
      </c>
      <c r="H421" s="3">
        <f t="shared" si="13"/>
        <v>0.30999999993946403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78467.510000000009</v>
      </c>
      <c r="D423" s="2">
        <f>'PR-RAS'!E428</f>
        <v>145993.71</v>
      </c>
      <c r="E423" s="2">
        <v>0</v>
      </c>
      <c r="F423" s="2">
        <v>0</v>
      </c>
      <c r="G423" s="3">
        <f t="shared" si="12"/>
        <v>156331.98045999999</v>
      </c>
      <c r="H423" s="3">
        <f t="shared" si="13"/>
        <v>0.77999999999883585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59346.59</v>
      </c>
      <c r="D529" s="2">
        <f>'PR-RAS'!E535</f>
        <v>23641.23</v>
      </c>
      <c r="E529" s="2">
        <v>0</v>
      </c>
      <c r="F529" s="2">
        <v>0</v>
      </c>
      <c r="G529" s="3">
        <f t="shared" ref="G529:G836" si="14">(B529/1000)*(C529*1+D529*2)</f>
        <v>56300.138399999996</v>
      </c>
      <c r="H529" s="3">
        <f t="shared" ref="H529:H836" si="15">ABS(C529-ROUND(C529,0))+ABS(D529-ROUND(D529,0))</f>
        <v>0.6400000000030559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59346.59</v>
      </c>
      <c r="D591" s="2">
        <f>'PR-RAS'!E597</f>
        <v>23641.23</v>
      </c>
      <c r="E591" s="2">
        <v>0</v>
      </c>
      <c r="F591" s="2">
        <v>0</v>
      </c>
      <c r="G591" s="3">
        <f t="shared" si="14"/>
        <v>62911.13949999999</v>
      </c>
      <c r="H591" s="3">
        <f t="shared" si="15"/>
        <v>0.6400000000030559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23641.23</v>
      </c>
      <c r="D603" s="2">
        <f>'PR-RAS'!E609</f>
        <v>23641.23</v>
      </c>
      <c r="E603" s="2">
        <v>0</v>
      </c>
      <c r="F603" s="2">
        <v>0</v>
      </c>
      <c r="G603" s="3">
        <f t="shared" si="14"/>
        <v>42696.061379999999</v>
      </c>
      <c r="H603" s="3">
        <f t="shared" si="15"/>
        <v>0.45999999999912689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23641.23</v>
      </c>
      <c r="D604" s="2">
        <f>'PR-RAS'!E610</f>
        <v>23641.23</v>
      </c>
      <c r="E604" s="2">
        <v>0</v>
      </c>
      <c r="F604" s="2">
        <v>0</v>
      </c>
      <c r="G604" s="3">
        <f t="shared" si="14"/>
        <v>42766.985070000002</v>
      </c>
      <c r="H604" s="3">
        <f t="shared" si="15"/>
        <v>0.45999999999912689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35705.360000000001</v>
      </c>
      <c r="D615" s="2">
        <f>'PR-RAS'!E621</f>
        <v>0</v>
      </c>
      <c r="E615" s="2">
        <v>0</v>
      </c>
      <c r="F615" s="2">
        <v>0</v>
      </c>
      <c r="G615" s="3">
        <f t="shared" si="14"/>
        <v>21923.091039999999</v>
      </c>
      <c r="H615" s="3">
        <f t="shared" si="15"/>
        <v>0.36000000000058208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35705.360000000001</v>
      </c>
      <c r="D616" s="2">
        <f>'PR-RAS'!E622</f>
        <v>0</v>
      </c>
      <c r="E616" s="2">
        <v>0</v>
      </c>
      <c r="F616" s="2">
        <v>0</v>
      </c>
      <c r="G616" s="3">
        <f t="shared" si="14"/>
        <v>21958.796399999999</v>
      </c>
      <c r="H616" s="3">
        <f t="shared" si="15"/>
        <v>0.36000000000058208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59346.59</v>
      </c>
      <c r="D634" s="2">
        <f>'PR-RAS'!E640</f>
        <v>23641.23</v>
      </c>
      <c r="E634" s="2">
        <v>0</v>
      </c>
      <c r="F634" s="2">
        <v>0</v>
      </c>
      <c r="G634" s="3">
        <f t="shared" si="14"/>
        <v>67496.188649999996</v>
      </c>
      <c r="H634" s="3">
        <f t="shared" si="15"/>
        <v>0.6400000000030559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4183.7</v>
      </c>
      <c r="D635" s="2">
        <f>'PR-RAS'!E641</f>
        <v>0</v>
      </c>
      <c r="E635" s="2">
        <v>0</v>
      </c>
      <c r="F635" s="2">
        <v>0</v>
      </c>
      <c r="G635" s="3">
        <f t="shared" si="14"/>
        <v>2652.4657999999999</v>
      </c>
      <c r="H635" s="3">
        <f t="shared" si="15"/>
        <v>0.3000000000001819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63043.28</v>
      </c>
      <c r="E636" s="2">
        <v>0</v>
      </c>
      <c r="F636" s="2">
        <v>0</v>
      </c>
      <c r="G636" s="3">
        <f t="shared" si="14"/>
        <v>80064.965599999996</v>
      </c>
      <c r="H636" s="3">
        <f t="shared" si="15"/>
        <v>0.27999999999883585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1698472.7200000002</v>
      </c>
      <c r="D637" s="2">
        <f>'PR-RAS'!E643</f>
        <v>1780909.26</v>
      </c>
      <c r="E637" s="2">
        <v>0</v>
      </c>
      <c r="F637" s="2">
        <v>0</v>
      </c>
      <c r="G637" s="3">
        <f t="shared" si="14"/>
        <v>3345545.2286400003</v>
      </c>
      <c r="H637" s="3">
        <f t="shared" si="15"/>
        <v>0.53999999980442226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1754950.87</v>
      </c>
      <c r="D638" s="2">
        <f>'PR-RAS'!E644</f>
        <v>1659788.38</v>
      </c>
      <c r="E638" s="2">
        <v>0</v>
      </c>
      <c r="F638" s="2">
        <v>0</v>
      </c>
      <c r="G638" s="3">
        <f t="shared" si="14"/>
        <v>3232474.1003100001</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121120.88000000012</v>
      </c>
      <c r="E639" s="2">
        <v>0</v>
      </c>
      <c r="F639" s="2">
        <v>0</v>
      </c>
      <c r="G639" s="3">
        <f t="shared" si="14"/>
        <v>154550.24288000015</v>
      </c>
      <c r="H639" s="3">
        <f t="shared" si="15"/>
        <v>0.11999999987892807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56478.149999999907</v>
      </c>
      <c r="D640" s="2">
        <f>'PR-RAS'!E646</f>
        <v>0</v>
      </c>
      <c r="E640" s="2">
        <v>0</v>
      </c>
      <c r="F640" s="2">
        <v>0</v>
      </c>
      <c r="G640" s="3">
        <f t="shared" si="14"/>
        <v>36089.537849999942</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485279.82</v>
      </c>
      <c r="D641" s="2">
        <f>'PR-RAS'!E647</f>
        <v>219500.53000000006</v>
      </c>
      <c r="E641" s="2">
        <v>0</v>
      </c>
      <c r="F641" s="2">
        <v>0</v>
      </c>
      <c r="G641" s="3">
        <f t="shared" si="14"/>
        <v>591539.76320000004</v>
      </c>
      <c r="H641" s="3">
        <f t="shared" si="15"/>
        <v>0.64999999993597157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428801.6700000001</v>
      </c>
      <c r="D643" s="2">
        <f>'PR-RAS'!E649</f>
        <v>340621.41000000015</v>
      </c>
      <c r="E643" s="2">
        <v>0</v>
      </c>
      <c r="F643" s="2">
        <v>0</v>
      </c>
      <c r="G643" s="3">
        <f t="shared" si="14"/>
        <v>712648.56258000026</v>
      </c>
      <c r="H643" s="3">
        <f t="shared" si="15"/>
        <v>0.74000000004889444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647393.49</v>
      </c>
      <c r="D646" s="2">
        <f>'PR-RAS'!E653</f>
        <v>552857.42000000004</v>
      </c>
      <c r="E646" s="2">
        <v>0</v>
      </c>
      <c r="F646" s="2">
        <v>0</v>
      </c>
      <c r="G646" s="3">
        <f t="shared" si="14"/>
        <v>1130754.8728500002</v>
      </c>
      <c r="H646" s="3">
        <f t="shared" si="15"/>
        <v>0.91000000003259629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1586854.48</v>
      </c>
      <c r="D647" s="2">
        <f>'PR-RAS'!E654</f>
        <v>1830326.42</v>
      </c>
      <c r="E647" s="2">
        <v>0</v>
      </c>
      <c r="F647" s="2">
        <v>0</v>
      </c>
      <c r="G647" s="3">
        <f t="shared" si="14"/>
        <v>3389889.7287200005</v>
      </c>
      <c r="H647" s="3">
        <f t="shared" si="15"/>
        <v>0.89999999990686774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1747391.64</v>
      </c>
      <c r="D648" s="2">
        <f>'PR-RAS'!E655</f>
        <v>1962603.99</v>
      </c>
      <c r="E648" s="2">
        <v>0</v>
      </c>
      <c r="F648" s="2">
        <v>0</v>
      </c>
      <c r="G648" s="3">
        <f t="shared" si="14"/>
        <v>3670171.95414</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486856.32999999984</v>
      </c>
      <c r="D649" s="2">
        <f>'PR-RAS'!E656</f>
        <v>420579.84999999986</v>
      </c>
      <c r="E649" s="2">
        <v>0</v>
      </c>
      <c r="F649" s="2">
        <v>0</v>
      </c>
      <c r="G649" s="3">
        <f t="shared" si="14"/>
        <v>860554.38743999973</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7</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6</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163.5</v>
      </c>
      <c r="D655" s="2">
        <f>'PR-RAS'!E662</f>
        <v>147</v>
      </c>
      <c r="E655" s="2">
        <v>0</v>
      </c>
      <c r="F655" s="2">
        <v>0</v>
      </c>
      <c r="G655" s="3">
        <f t="shared" si="14"/>
        <v>299.20499999999998</v>
      </c>
      <c r="H655" s="3">
        <f t="shared" si="15"/>
        <v>0.5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451733.58</v>
      </c>
      <c r="D662" s="2">
        <f>'PR-RAS'!E669</f>
        <v>437884.9</v>
      </c>
      <c r="E662" s="2">
        <v>0</v>
      </c>
      <c r="F662" s="2">
        <v>0</v>
      </c>
      <c r="G662" s="3">
        <f t="shared" si="14"/>
        <v>877479.73418000014</v>
      </c>
      <c r="H662" s="3">
        <f t="shared" si="15"/>
        <v>0.51999999996041879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16371.27</v>
      </c>
      <c r="E663" s="2">
        <v>0</v>
      </c>
      <c r="F663" s="2">
        <v>0</v>
      </c>
      <c r="G663" s="3">
        <f t="shared" si="14"/>
        <v>21675.56148</v>
      </c>
      <c r="H663" s="3">
        <f t="shared" si="15"/>
        <v>0.27000000000043656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12837.74</v>
      </c>
      <c r="D666" s="2">
        <f>'PR-RAS'!E673</f>
        <v>15000</v>
      </c>
      <c r="E666" s="2">
        <v>0</v>
      </c>
      <c r="F666" s="2">
        <v>0</v>
      </c>
      <c r="G666" s="3">
        <f t="shared" si="14"/>
        <v>28487.097099999999</v>
      </c>
      <c r="H666" s="3">
        <f t="shared" si="15"/>
        <v>0.26000000000021828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5616.83</v>
      </c>
      <c r="D671" s="2">
        <f>'PR-RAS'!E678</f>
        <v>0</v>
      </c>
      <c r="E671" s="2">
        <v>0</v>
      </c>
      <c r="F671" s="2">
        <v>0</v>
      </c>
      <c r="G671" s="3">
        <f t="shared" si="14"/>
        <v>3763.2761</v>
      </c>
      <c r="H671" s="3">
        <f t="shared" si="15"/>
        <v>0.17000000000007276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60558.66</v>
      </c>
      <c r="E674" s="2">
        <v>0</v>
      </c>
      <c r="F674" s="2">
        <v>0</v>
      </c>
      <c r="G674" s="3">
        <f t="shared" si="14"/>
        <v>81511.956360000011</v>
      </c>
      <c r="H674" s="3">
        <f t="shared" si="15"/>
        <v>0.33999999999650754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15603.59</v>
      </c>
      <c r="E695" s="2">
        <v>0</v>
      </c>
      <c r="F695" s="2">
        <v>0</v>
      </c>
      <c r="G695" s="3">
        <f t="shared" si="14"/>
        <v>21657.782919999998</v>
      </c>
      <c r="H695" s="3">
        <f t="shared" si="15"/>
        <v>0.40999999999985448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127839.29</v>
      </c>
      <c r="D699" s="2">
        <f>'PR-RAS'!E706</f>
        <v>187806.14</v>
      </c>
      <c r="E699" s="2">
        <v>0</v>
      </c>
      <c r="F699" s="2">
        <v>0</v>
      </c>
      <c r="G699" s="3">
        <f t="shared" si="14"/>
        <v>351409.19585999998</v>
      </c>
      <c r="H699" s="3">
        <f t="shared" si="15"/>
        <v>0.430000000007567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406.77</v>
      </c>
      <c r="E704" s="2">
        <v>0</v>
      </c>
      <c r="F704" s="2">
        <v>0</v>
      </c>
      <c r="G704" s="3">
        <f t="shared" ref="G704:G707" si="20">(B704/1000)*(C704*1+D704*2)</f>
        <v>571.91861999999992</v>
      </c>
      <c r="H704" s="3">
        <f t="shared" ref="H704:H707" si="21">ABS(C704-ROUND(C704,0))+ABS(D704-ROUND(D704,0))</f>
        <v>0.23000000000001819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3.86</v>
      </c>
      <c r="E705" s="2">
        <v>0</v>
      </c>
      <c r="F705" s="2">
        <v>0</v>
      </c>
      <c r="G705" s="3">
        <f t="shared" si="20"/>
        <v>5.4348799999999997</v>
      </c>
      <c r="H705" s="3">
        <f t="shared" si="21"/>
        <v>0.14000000000000012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218.79</v>
      </c>
      <c r="E715" s="2">
        <v>0</v>
      </c>
      <c r="F715" s="2">
        <v>0</v>
      </c>
      <c r="G715" s="3">
        <f t="shared" ref="G715:G716" si="22">(B715/1000)*(C715*1+D715*2)</f>
        <v>312.43212</v>
      </c>
      <c r="H715" s="3">
        <f t="shared" ref="H715:H716" si="23">ABS(C715-ROUND(C715,0))+ABS(D715-ROUND(D715,0))</f>
        <v>0.21000000000000796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7356.73</v>
      </c>
      <c r="D717" s="2">
        <f>'PR-RAS'!E724</f>
        <v>1419.78</v>
      </c>
      <c r="E717" s="2">
        <v>0</v>
      </c>
      <c r="F717" s="2">
        <v>0</v>
      </c>
      <c r="G717" s="3">
        <f t="shared" si="14"/>
        <v>7300.543639999999</v>
      </c>
      <c r="H717" s="3">
        <f t="shared" si="15"/>
        <v>0.49000000000046384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456.14</v>
      </c>
      <c r="D719" s="2">
        <f>'PR-RAS'!E726</f>
        <v>0</v>
      </c>
      <c r="E719" s="2">
        <v>0</v>
      </c>
      <c r="F719" s="2">
        <v>0</v>
      </c>
      <c r="G719" s="3">
        <f t="shared" si="14"/>
        <v>327.50851999999998</v>
      </c>
      <c r="H719" s="3">
        <f t="shared" si="15"/>
        <v>0.13999999999998636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6950.99</v>
      </c>
      <c r="D725" s="2">
        <f>'PR-RAS'!E732</f>
        <v>0</v>
      </c>
      <c r="E725" s="2">
        <v>0</v>
      </c>
      <c r="F725" s="2">
        <v>0</v>
      </c>
      <c r="G725" s="3">
        <f t="shared" si="14"/>
        <v>5032.5167599999995</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6977.52</v>
      </c>
      <c r="D727" s="2">
        <f>'PR-RAS'!E734</f>
        <v>5319.96</v>
      </c>
      <c r="E727" s="2">
        <v>0</v>
      </c>
      <c r="F727" s="2">
        <v>0</v>
      </c>
      <c r="G727" s="3">
        <f t="shared" si="14"/>
        <v>12790.261440000002</v>
      </c>
      <c r="H727" s="3">
        <f t="shared" si="15"/>
        <v>0.51999999999952706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1162</v>
      </c>
      <c r="D729" s="2">
        <f>'PR-RAS'!E736</f>
        <v>1992</v>
      </c>
      <c r="E729" s="2">
        <v>0</v>
      </c>
      <c r="F729" s="2">
        <v>0</v>
      </c>
      <c r="G729" s="3">
        <f t="shared" si="14"/>
        <v>3746.288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3594.9</v>
      </c>
      <c r="D734" s="2">
        <f>'PR-RAS'!E741</f>
        <v>3900</v>
      </c>
      <c r="E734" s="2">
        <v>0</v>
      </c>
      <c r="F734" s="2">
        <v>0</v>
      </c>
      <c r="G734" s="3">
        <f t="shared" si="14"/>
        <v>8352.4616999999998</v>
      </c>
      <c r="H734" s="3">
        <f t="shared" si="15"/>
        <v>9.9999999999909051E-2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2684.05</v>
      </c>
      <c r="D750" s="2">
        <f>'PR-RAS'!E757</f>
        <v>2374.7399999999998</v>
      </c>
      <c r="E750" s="2">
        <v>0</v>
      </c>
      <c r="F750" s="2">
        <v>0</v>
      </c>
      <c r="G750" s="3">
        <f t="shared" si="14"/>
        <v>5567.7139699999998</v>
      </c>
      <c r="H750" s="3">
        <f t="shared" si="15"/>
        <v>0.31000000000040018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3320</v>
      </c>
      <c r="D777" s="2">
        <f>'PR-RAS'!E784</f>
        <v>3320</v>
      </c>
      <c r="E777" s="2">
        <v>0</v>
      </c>
      <c r="F777" s="2">
        <v>0</v>
      </c>
      <c r="G777" s="3">
        <f t="shared" si="14"/>
        <v>7728.96</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3226.3</v>
      </c>
      <c r="D781" s="2">
        <f>'PR-RAS'!E788</f>
        <v>0</v>
      </c>
      <c r="E781" s="2">
        <v>0</v>
      </c>
      <c r="F781" s="2">
        <v>0</v>
      </c>
      <c r="G781" s="3">
        <f t="shared" si="14"/>
        <v>2516.5140000000001</v>
      </c>
      <c r="H781" s="3">
        <f t="shared" si="15"/>
        <v>0.3000000000001819</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22120.7</v>
      </c>
      <c r="D836" s="2">
        <f>'PR-RAS'!E843</f>
        <v>22405.200000000001</v>
      </c>
      <c r="E836" s="2">
        <v>0</v>
      </c>
      <c r="F836" s="2">
        <v>0</v>
      </c>
      <c r="G836" s="3">
        <f t="shared" si="14"/>
        <v>55887.468500000003</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1501.8</v>
      </c>
      <c r="D839" s="2">
        <f>'PR-RAS'!E846</f>
        <v>1025.43</v>
      </c>
      <c r="E839" s="2">
        <v>0</v>
      </c>
      <c r="F839" s="2">
        <v>0</v>
      </c>
      <c r="G839" s="3">
        <f t="shared" si="34"/>
        <v>2977.1290799999997</v>
      </c>
      <c r="H839" s="3">
        <f t="shared" si="35"/>
        <v>0.63000000000010914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4420.2</v>
      </c>
      <c r="D844" s="2">
        <f>'PR-RAS'!E851</f>
        <v>4770</v>
      </c>
      <c r="E844" s="2">
        <v>0</v>
      </c>
      <c r="F844" s="2">
        <v>0</v>
      </c>
      <c r="G844" s="3">
        <f t="shared" si="34"/>
        <v>11768.4486</v>
      </c>
      <c r="H844" s="3">
        <f t="shared" si="35"/>
        <v>0.1999999999998181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4960</v>
      </c>
      <c r="E848" s="2">
        <v>0</v>
      </c>
      <c r="F848" s="2">
        <v>0</v>
      </c>
      <c r="G848" s="3">
        <f t="shared" si="34"/>
        <v>8402.24</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4793.88</v>
      </c>
      <c r="D849" s="2">
        <f>'PR-RAS'!E856</f>
        <v>2748.59</v>
      </c>
      <c r="E849" s="2">
        <v>0</v>
      </c>
      <c r="F849" s="2">
        <v>0</v>
      </c>
      <c r="G849" s="3">
        <f t="shared" si="34"/>
        <v>8726.8188800000007</v>
      </c>
      <c r="H849" s="3">
        <f t="shared" si="35"/>
        <v>0.52999999999974534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2250</v>
      </c>
      <c r="D850" s="2">
        <f>'PR-RAS'!E857</f>
        <v>0</v>
      </c>
      <c r="E850" s="2">
        <v>0</v>
      </c>
      <c r="F850" s="2">
        <v>0</v>
      </c>
      <c r="G850" s="3">
        <f t="shared" si="34"/>
        <v>1910.25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23641.23</v>
      </c>
      <c r="D974" s="2">
        <f>'PR-RAS'!E981</f>
        <v>0</v>
      </c>
      <c r="E974" s="2">
        <v>0</v>
      </c>
      <c r="F974" s="2">
        <v>0</v>
      </c>
      <c r="G974" s="3">
        <f t="shared" si="34"/>
        <v>23002.916789999999</v>
      </c>
      <c r="H974" s="3">
        <f t="shared" si="35"/>
        <v>0.22999999999956344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35705.360000000001</v>
      </c>
      <c r="D988" s="2">
        <f>'PR-RAS'!E995</f>
        <v>0</v>
      </c>
      <c r="E988" s="2">
        <v>0</v>
      </c>
      <c r="F988" s="2">
        <v>0</v>
      </c>
      <c r="G988" s="3">
        <f t="shared" si="34"/>
        <v>35241.190320000002</v>
      </c>
      <c r="H988" s="3">
        <f t="shared" si="35"/>
        <v>0.36000000000058208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605950.74</v>
      </c>
      <c r="D1582" s="7"/>
      <c r="E1582" s="7">
        <v>0</v>
      </c>
      <c r="F1582" s="7">
        <v>0</v>
      </c>
      <c r="G1582" s="8">
        <f t="shared" ref="G1582:G1686" si="70">B1582/1000*C1582</f>
        <v>605.95074</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1073533.73</v>
      </c>
      <c r="D1583" s="2">
        <v>0</v>
      </c>
      <c r="E1583" s="2">
        <v>0</v>
      </c>
      <c r="F1583" s="2">
        <v>0</v>
      </c>
      <c r="G1583" s="3">
        <f t="shared" si="70"/>
        <v>2147.0674600000002</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616578.97</v>
      </c>
      <c r="D1585" s="2">
        <v>0</v>
      </c>
      <c r="E1585" s="2">
        <v>0</v>
      </c>
      <c r="F1585" s="2">
        <v>0</v>
      </c>
      <c r="G1585" s="3">
        <f t="shared" si="70"/>
        <v>2466.3158800000001</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168933.41</v>
      </c>
      <c r="D1586" s="2">
        <v>0</v>
      </c>
      <c r="E1586" s="2">
        <v>0</v>
      </c>
      <c r="F1586" s="2">
        <v>0</v>
      </c>
      <c r="G1586" s="3">
        <f t="shared" si="70"/>
        <v>844.66705000000002</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391335.9</v>
      </c>
      <c r="D1587" s="2">
        <v>0</v>
      </c>
      <c r="E1587" s="2">
        <v>0</v>
      </c>
      <c r="F1587" s="2">
        <v>0</v>
      </c>
      <c r="G1587" s="3">
        <f t="shared" si="70"/>
        <v>2348.0154000000002</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1442.46</v>
      </c>
      <c r="D1588" s="2">
        <v>0</v>
      </c>
      <c r="E1588" s="2">
        <v>0</v>
      </c>
      <c r="F1588" s="2">
        <v>0</v>
      </c>
      <c r="G1588" s="3">
        <f t="shared" si="70"/>
        <v>10.09722</v>
      </c>
      <c r="H1588" s="3">
        <f t="shared" si="71"/>
        <v>0.46000000000003638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14375.2</v>
      </c>
      <c r="D1591" s="2">
        <v>0</v>
      </c>
      <c r="E1591" s="2">
        <v>0</v>
      </c>
      <c r="F1591" s="2">
        <v>0</v>
      </c>
      <c r="G1591" s="3">
        <f t="shared" si="70"/>
        <v>143.75200000000001</v>
      </c>
      <c r="H1591" s="3">
        <f t="shared" si="71"/>
        <v>0.2000000000007276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14959.65</v>
      </c>
      <c r="D1592" s="2">
        <v>0</v>
      </c>
      <c r="E1592" s="2">
        <v>0</v>
      </c>
      <c r="F1592" s="2">
        <v>0</v>
      </c>
      <c r="G1592" s="3">
        <f t="shared" si="70"/>
        <v>164.55614999999997</v>
      </c>
      <c r="H1592" s="3">
        <f t="shared" si="71"/>
        <v>0.3500000000003638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25532.35</v>
      </c>
      <c r="D1593" s="2">
        <v>0</v>
      </c>
      <c r="E1593" s="2">
        <v>0</v>
      </c>
      <c r="F1593" s="2">
        <v>0</v>
      </c>
      <c r="G1593" s="3">
        <f t="shared" si="70"/>
        <v>306.38819999999998</v>
      </c>
      <c r="H1593" s="3">
        <f t="shared" si="71"/>
        <v>0.34999999999854481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449987.08</v>
      </c>
      <c r="D1594" s="2">
        <v>0</v>
      </c>
      <c r="E1594" s="2">
        <v>0</v>
      </c>
      <c r="F1594" s="2">
        <v>0</v>
      </c>
      <c r="G1594" s="3">
        <f t="shared" si="70"/>
        <v>5849.8320400000002</v>
      </c>
      <c r="H1594" s="3">
        <f t="shared" si="71"/>
        <v>8.0000000016298145E-2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6967.68</v>
      </c>
      <c r="D1601" s="2">
        <v>0</v>
      </c>
      <c r="E1601" s="2">
        <v>0</v>
      </c>
      <c r="F1601" s="2">
        <v>0</v>
      </c>
      <c r="G1601" s="3">
        <f>B1601/1000*C1601</f>
        <v>139.3536</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1369281.81</v>
      </c>
      <c r="D1602" s="2">
        <v>0</v>
      </c>
      <c r="E1602" s="2">
        <v>0</v>
      </c>
      <c r="F1602" s="2">
        <v>0</v>
      </c>
      <c r="G1602" s="3">
        <f t="shared" si="70"/>
        <v>28754.918010000001</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640240.35</v>
      </c>
      <c r="D1604" s="2">
        <v>0</v>
      </c>
      <c r="E1604" s="2">
        <v>0</v>
      </c>
      <c r="F1604" s="2">
        <v>0</v>
      </c>
      <c r="G1604" s="3">
        <f t="shared" si="70"/>
        <v>14725.528049999999</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162416.43</v>
      </c>
      <c r="D1605" s="2">
        <v>0</v>
      </c>
      <c r="E1605" s="2">
        <v>0</v>
      </c>
      <c r="F1605" s="2">
        <v>0</v>
      </c>
      <c r="G1605" s="3">
        <f t="shared" si="70"/>
        <v>3897.9943199999998</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400685.33</v>
      </c>
      <c r="D1606" s="2">
        <v>0</v>
      </c>
      <c r="E1606" s="2">
        <v>0</v>
      </c>
      <c r="F1606" s="2">
        <v>0</v>
      </c>
      <c r="G1606" s="3">
        <f t="shared" si="70"/>
        <v>10017.133250000001</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1556.58</v>
      </c>
      <c r="D1607" s="2">
        <v>0</v>
      </c>
      <c r="E1607" s="2">
        <v>0</v>
      </c>
      <c r="F1607" s="2">
        <v>0</v>
      </c>
      <c r="G1607" s="3">
        <f t="shared" si="70"/>
        <v>40.471079999999994</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14667.5</v>
      </c>
      <c r="D1610" s="2">
        <v>0</v>
      </c>
      <c r="E1610" s="2">
        <v>0</v>
      </c>
      <c r="F1610" s="2">
        <v>0</v>
      </c>
      <c r="G1610" s="3">
        <f t="shared" si="70"/>
        <v>425.35750000000002</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14959.65</v>
      </c>
      <c r="D1611" s="2">
        <v>0</v>
      </c>
      <c r="E1611" s="2">
        <v>0</v>
      </c>
      <c r="F1611" s="2">
        <v>0</v>
      </c>
      <c r="G1611" s="3">
        <f t="shared" si="70"/>
        <v>448.78949999999998</v>
      </c>
      <c r="H1611" s="3">
        <f t="shared" si="71"/>
        <v>0.3500000000003638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45954.86</v>
      </c>
      <c r="D1612" s="2">
        <v>0</v>
      </c>
      <c r="E1612" s="2">
        <v>0</v>
      </c>
      <c r="F1612" s="2">
        <v>0</v>
      </c>
      <c r="G1612" s="3">
        <f t="shared" si="70"/>
        <v>1424.6006600000001</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663902.98</v>
      </c>
      <c r="D1613" s="2">
        <v>0</v>
      </c>
      <c r="E1613" s="2">
        <v>0</v>
      </c>
      <c r="F1613" s="2">
        <v>0</v>
      </c>
      <c r="G1613" s="3">
        <f t="shared" si="70"/>
        <v>21244.895359999999</v>
      </c>
      <c r="H1613" s="3">
        <f t="shared" si="71"/>
        <v>2.0000000018626451E-2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23641.23</v>
      </c>
      <c r="D1614" s="2">
        <v>0</v>
      </c>
      <c r="E1614" s="2">
        <v>0</v>
      </c>
      <c r="F1614" s="2">
        <v>0</v>
      </c>
      <c r="G1614" s="3">
        <f t="shared" si="70"/>
        <v>780.16059000000007</v>
      </c>
      <c r="H1614" s="3">
        <f t="shared" si="71"/>
        <v>0.22999999999956344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23641.23</v>
      </c>
      <c r="D1618" s="2">
        <v>0</v>
      </c>
      <c r="E1618" s="2">
        <v>0</v>
      </c>
      <c r="F1618" s="2">
        <v>0</v>
      </c>
      <c r="G1618" s="3">
        <f t="shared" si="70"/>
        <v>874.72550999999999</v>
      </c>
      <c r="H1618" s="3">
        <f t="shared" si="71"/>
        <v>0.22999999999956344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41497.25</v>
      </c>
      <c r="D1620" s="2">
        <v>0</v>
      </c>
      <c r="E1620" s="2">
        <v>0</v>
      </c>
      <c r="F1620" s="2">
        <v>0</v>
      </c>
      <c r="G1620" s="3">
        <f>B1620/1000*C1620</f>
        <v>1618.39275</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310202.65999999992</v>
      </c>
      <c r="D1621" s="2">
        <v>0</v>
      </c>
      <c r="E1621" s="2">
        <v>0</v>
      </c>
      <c r="F1621" s="2">
        <v>0</v>
      </c>
      <c r="G1621" s="3">
        <f t="shared" si="70"/>
        <v>12408.106399999997</v>
      </c>
      <c r="H1621" s="3">
        <f t="shared" si="71"/>
        <v>0.34000000008381903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5615.5999999999995</v>
      </c>
      <c r="D1622" s="2">
        <v>0</v>
      </c>
      <c r="E1622" s="2">
        <v>0</v>
      </c>
      <c r="F1622" s="2">
        <v>0</v>
      </c>
      <c r="G1622" s="3">
        <f t="shared" si="70"/>
        <v>230.2396</v>
      </c>
      <c r="H1622" s="3">
        <f t="shared" si="71"/>
        <v>0.4000000000005457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5615.5999999999995</v>
      </c>
      <c r="D1628" s="2">
        <v>0</v>
      </c>
      <c r="E1628" s="2">
        <v>0</v>
      </c>
      <c r="F1628" s="2">
        <v>0</v>
      </c>
      <c r="G1628" s="3">
        <f t="shared" si="70"/>
        <v>263.9332</v>
      </c>
      <c r="H1628" s="3">
        <f t="shared" si="71"/>
        <v>0.4000000000005457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533.4</v>
      </c>
      <c r="D1634" s="2">
        <v>0</v>
      </c>
      <c r="E1634" s="2">
        <v>0</v>
      </c>
      <c r="F1634" s="2">
        <v>0</v>
      </c>
      <c r="G1634" s="3">
        <f t="shared" si="70"/>
        <v>28.270199999999999</v>
      </c>
      <c r="H1634" s="3">
        <f t="shared" si="71"/>
        <v>0.39999999999997726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533.4</v>
      </c>
      <c r="D1635" s="2">
        <v>0</v>
      </c>
      <c r="E1635" s="2">
        <v>0</v>
      </c>
      <c r="F1635" s="2">
        <v>0</v>
      </c>
      <c r="G1635" s="3">
        <f t="shared" si="70"/>
        <v>28.803599999999999</v>
      </c>
      <c r="H1635" s="3">
        <f t="shared" si="71"/>
        <v>0.39999999999997726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5082.2</v>
      </c>
      <c r="D1664" s="2">
        <v>0</v>
      </c>
      <c r="E1664" s="2">
        <v>0</v>
      </c>
      <c r="F1664" s="2">
        <v>0</v>
      </c>
      <c r="G1664" s="3">
        <f t="shared" si="70"/>
        <v>421.82260000000002</v>
      </c>
      <c r="H1664" s="3">
        <f t="shared" si="71"/>
        <v>0.1999999999998181</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5082.2</v>
      </c>
      <c r="D1665" s="2">
        <v>0</v>
      </c>
      <c r="E1665" s="2">
        <v>0</v>
      </c>
      <c r="F1665" s="2">
        <v>0</v>
      </c>
      <c r="G1665" s="3">
        <f t="shared" si="70"/>
        <v>426.90480000000002</v>
      </c>
      <c r="H1665" s="3">
        <f t="shared" si="71"/>
        <v>0.1999999999998181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304587.06</v>
      </c>
      <c r="D1681" s="2">
        <v>0</v>
      </c>
      <c r="E1681" s="2">
        <v>0</v>
      </c>
      <c r="F1681" s="2">
        <v>0</v>
      </c>
      <c r="G1681" s="3">
        <f t="shared" si="70"/>
        <v>30458.706000000002</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41678.39</v>
      </c>
      <c r="D1683" s="2">
        <v>0</v>
      </c>
      <c r="E1683" s="2">
        <v>0</v>
      </c>
      <c r="F1683" s="2">
        <v>0</v>
      </c>
      <c r="G1683" s="3">
        <f t="shared" si="70"/>
        <v>4251.19578</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30193.75</v>
      </c>
      <c r="D1684" s="2">
        <v>0</v>
      </c>
      <c r="E1684" s="2">
        <v>0</v>
      </c>
      <c r="F1684" s="2">
        <v>0</v>
      </c>
      <c r="G1684" s="3">
        <f t="shared" si="70"/>
        <v>3109.9562499999997</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228532.16</v>
      </c>
      <c r="D1685" s="2">
        <v>0</v>
      </c>
      <c r="E1685" s="2">
        <v>0</v>
      </c>
      <c r="F1685" s="2">
        <v>0</v>
      </c>
      <c r="G1685" s="3">
        <f>B1685/1000*C1685</f>
        <v>23767.344639999999</v>
      </c>
      <c r="H1685" s="3">
        <f>ABS(C1685-ROUND(C1685,0))</f>
        <v>0.16000000000349246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4182.76</v>
      </c>
      <c r="D1686" s="14">
        <v>0</v>
      </c>
      <c r="E1686" s="14">
        <v>0</v>
      </c>
      <c r="F1686" s="14">
        <v>0</v>
      </c>
      <c r="G1686" s="15">
        <f t="shared" si="70"/>
        <v>439.18979999999999</v>
      </c>
      <c r="H1686" s="15">
        <f t="shared" si="71"/>
        <v>0.23999999999978172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3543</v>
      </c>
      <c r="B1" s="399"/>
      <c r="C1" s="399"/>
    </row>
    <row r="2" spans="1:16" ht="33" customHeight="1" x14ac:dyDescent="0.2">
      <c r="A2" s="400" t="s">
        <v>3544</v>
      </c>
      <c r="B2" s="401"/>
      <c r="C2" s="391"/>
      <c r="D2" s="5"/>
      <c r="E2" s="5"/>
      <c r="F2" s="5"/>
      <c r="G2" s="5"/>
      <c r="H2" s="5"/>
      <c r="I2" s="5"/>
      <c r="J2" s="5"/>
      <c r="K2" s="5"/>
      <c r="L2" s="5"/>
      <c r="M2" s="5"/>
      <c r="N2" s="5"/>
      <c r="O2" s="5"/>
      <c r="P2" s="5"/>
    </row>
    <row r="3" spans="1:16" ht="18.75" customHeight="1" x14ac:dyDescent="0.2">
      <c r="A3" s="208" t="s">
        <v>3545</v>
      </c>
      <c r="B3" s="402" t="s">
        <v>3546</v>
      </c>
      <c r="C3" s="391"/>
      <c r="D3" s="5"/>
      <c r="E3" s="5"/>
      <c r="F3" s="5"/>
      <c r="G3" s="5"/>
      <c r="H3" s="5"/>
      <c r="I3" s="5"/>
      <c r="J3" s="5"/>
      <c r="K3" s="5"/>
      <c r="L3" s="5"/>
      <c r="M3" s="5"/>
      <c r="N3" s="5"/>
      <c r="O3" s="5"/>
      <c r="P3" s="5"/>
    </row>
    <row r="4" spans="1:16" ht="37.5" hidden="1" customHeight="1" x14ac:dyDescent="0.2">
      <c r="A4" s="209" t="s">
        <v>3547</v>
      </c>
      <c r="B4" s="390" t="s">
        <v>3548</v>
      </c>
      <c r="C4" s="391"/>
      <c r="D4" s="5"/>
      <c r="E4" s="5"/>
      <c r="F4" s="5"/>
      <c r="G4" s="5"/>
      <c r="H4" s="5"/>
      <c r="I4" s="5"/>
      <c r="J4" s="5"/>
      <c r="K4" s="5"/>
      <c r="L4" s="5"/>
      <c r="M4" s="5"/>
      <c r="N4" s="5"/>
      <c r="O4" s="5"/>
      <c r="P4" s="5"/>
    </row>
    <row r="5" spans="1:16" ht="48" hidden="1" customHeight="1" x14ac:dyDescent="0.2">
      <c r="A5" s="209" t="s">
        <v>3547</v>
      </c>
      <c r="B5" s="390" t="s">
        <v>3549</v>
      </c>
      <c r="C5" s="391"/>
      <c r="D5" s="5"/>
      <c r="E5" s="5"/>
      <c r="F5" s="5"/>
      <c r="G5" s="5"/>
      <c r="H5" s="5"/>
      <c r="I5" s="5"/>
      <c r="J5" s="5"/>
      <c r="K5" s="5"/>
      <c r="L5" s="5"/>
      <c r="M5" s="5"/>
      <c r="N5" s="5"/>
      <c r="O5" s="5"/>
      <c r="P5" s="5"/>
    </row>
    <row r="6" spans="1:16" ht="59.25" hidden="1" customHeight="1" x14ac:dyDescent="0.2">
      <c r="A6" s="209" t="s">
        <v>3547</v>
      </c>
      <c r="B6" s="390" t="s">
        <v>3550</v>
      </c>
      <c r="C6" s="391"/>
      <c r="D6" s="5"/>
      <c r="E6" s="5"/>
      <c r="F6" s="5"/>
      <c r="G6" s="5"/>
      <c r="H6" s="5"/>
      <c r="I6" s="5"/>
      <c r="J6" s="5"/>
      <c r="K6" s="5"/>
      <c r="L6" s="5"/>
      <c r="M6" s="5"/>
      <c r="N6" s="5"/>
      <c r="O6" s="5"/>
      <c r="P6" s="5"/>
    </row>
    <row r="7" spans="1:16" ht="48" hidden="1" customHeight="1" x14ac:dyDescent="0.2">
      <c r="A7" s="209" t="s">
        <v>3551</v>
      </c>
      <c r="B7" s="390" t="s">
        <v>3552</v>
      </c>
      <c r="C7" s="391"/>
      <c r="D7" s="5"/>
      <c r="E7" s="5"/>
      <c r="F7" s="5"/>
      <c r="G7" s="5"/>
      <c r="H7" s="5"/>
      <c r="I7" s="5"/>
      <c r="J7" s="5"/>
      <c r="K7" s="5"/>
      <c r="L7" s="5"/>
      <c r="M7" s="5"/>
      <c r="N7" s="5"/>
      <c r="O7" s="5"/>
      <c r="P7" s="5"/>
    </row>
    <row r="8" spans="1:16" ht="41.25" hidden="1" customHeight="1" x14ac:dyDescent="0.2">
      <c r="A8" s="209" t="s">
        <v>3553</v>
      </c>
      <c r="B8" s="390" t="s">
        <v>3554</v>
      </c>
      <c r="C8" s="391"/>
      <c r="D8" s="5"/>
      <c r="E8" s="5"/>
      <c r="F8" s="5"/>
      <c r="G8" s="5"/>
      <c r="H8" s="5"/>
      <c r="I8" s="5"/>
      <c r="J8" s="5"/>
      <c r="K8" s="5"/>
      <c r="L8" s="5"/>
      <c r="M8" s="5"/>
      <c r="N8" s="5"/>
      <c r="O8" s="5"/>
      <c r="P8" s="5"/>
    </row>
    <row r="9" spans="1:16" ht="59.25" hidden="1" customHeight="1" x14ac:dyDescent="0.2">
      <c r="A9" s="209" t="s">
        <v>3555</v>
      </c>
      <c r="B9" s="390" t="s">
        <v>3556</v>
      </c>
      <c r="C9" s="391"/>
      <c r="D9" s="5"/>
      <c r="E9" s="5"/>
      <c r="F9" s="5"/>
      <c r="G9" s="5"/>
      <c r="H9" s="5"/>
      <c r="I9" s="5"/>
      <c r="J9" s="5"/>
      <c r="K9" s="5"/>
      <c r="L9" s="5"/>
      <c r="M9" s="5"/>
      <c r="N9" s="5"/>
      <c r="O9" s="5"/>
      <c r="P9" s="5"/>
    </row>
    <row r="10" spans="1:16" ht="61.5" hidden="1" customHeight="1" x14ac:dyDescent="0.2">
      <c r="A10" s="209" t="s">
        <v>3555</v>
      </c>
      <c r="B10" s="390" t="s">
        <v>3557</v>
      </c>
      <c r="C10" s="391"/>
      <c r="D10" s="5"/>
      <c r="E10" s="5"/>
      <c r="F10" s="5"/>
      <c r="G10" s="5"/>
      <c r="H10" s="5"/>
      <c r="I10" s="5"/>
      <c r="J10" s="5"/>
      <c r="K10" s="5"/>
      <c r="L10" s="5"/>
      <c r="M10" s="5"/>
      <c r="N10" s="5"/>
      <c r="O10" s="5"/>
      <c r="P10" s="5"/>
    </row>
    <row r="11" spans="1:16" ht="43.5" hidden="1" customHeight="1" x14ac:dyDescent="0.2">
      <c r="A11" s="209" t="s">
        <v>3555</v>
      </c>
      <c r="B11" s="390" t="s">
        <v>3558</v>
      </c>
      <c r="C11" s="391"/>
      <c r="D11" s="5"/>
      <c r="E11" s="5"/>
      <c r="F11" s="5"/>
      <c r="G11" s="5"/>
      <c r="H11" s="5"/>
      <c r="I11" s="5"/>
      <c r="J11" s="5"/>
      <c r="K11" s="5"/>
      <c r="L11" s="5"/>
      <c r="M11" s="5"/>
      <c r="N11" s="5"/>
      <c r="O11" s="5"/>
      <c r="P11" s="5"/>
    </row>
    <row r="12" spans="1:16" ht="27.75" hidden="1" customHeight="1" x14ac:dyDescent="0.2">
      <c r="A12" s="209" t="s">
        <v>3559</v>
      </c>
      <c r="B12" s="390" t="s">
        <v>3560</v>
      </c>
      <c r="C12" s="391"/>
      <c r="D12" s="5"/>
      <c r="E12" s="5"/>
      <c r="F12" s="5"/>
      <c r="G12" s="5"/>
      <c r="H12" s="5"/>
      <c r="I12" s="5"/>
      <c r="J12" s="5"/>
      <c r="K12" s="5"/>
      <c r="L12" s="5"/>
      <c r="M12" s="5"/>
      <c r="N12" s="5"/>
      <c r="O12" s="5"/>
      <c r="P12" s="5"/>
    </row>
    <row r="13" spans="1:16" ht="27.75" hidden="1" customHeight="1" x14ac:dyDescent="0.2">
      <c r="A13" s="209" t="s">
        <v>3561</v>
      </c>
      <c r="B13" s="390" t="s">
        <v>3562</v>
      </c>
      <c r="C13" s="391"/>
      <c r="D13" s="5"/>
      <c r="E13" s="5"/>
      <c r="F13" s="5"/>
      <c r="G13" s="5"/>
      <c r="H13" s="5"/>
      <c r="I13" s="5"/>
      <c r="J13" s="5"/>
      <c r="K13" s="5"/>
      <c r="L13" s="5"/>
      <c r="M13" s="5"/>
      <c r="N13" s="5"/>
      <c r="O13" s="5"/>
      <c r="P13" s="5"/>
    </row>
    <row r="14" spans="1:16" ht="45.75" hidden="1" customHeight="1" x14ac:dyDescent="0.2">
      <c r="A14" s="209" t="s">
        <v>3563</v>
      </c>
      <c r="B14" s="390" t="s">
        <v>3564</v>
      </c>
      <c r="C14" s="391"/>
      <c r="D14" s="5"/>
      <c r="E14" s="5"/>
      <c r="F14" s="5"/>
      <c r="G14" s="5"/>
      <c r="H14" s="5"/>
      <c r="I14" s="5"/>
      <c r="J14" s="5"/>
      <c r="K14" s="5"/>
      <c r="L14" s="5"/>
      <c r="M14" s="5"/>
      <c r="N14" s="5"/>
      <c r="O14" s="5"/>
      <c r="P14" s="5"/>
    </row>
    <row r="15" spans="1:16" ht="45.75" hidden="1" customHeight="1" x14ac:dyDescent="0.2">
      <c r="A15" s="209" t="s">
        <v>3565</v>
      </c>
      <c r="B15" s="390" t="s">
        <v>3566</v>
      </c>
      <c r="C15" s="391"/>
      <c r="D15" s="5"/>
      <c r="E15" s="5"/>
      <c r="F15" s="5"/>
      <c r="G15" s="5"/>
      <c r="H15" s="5"/>
      <c r="I15" s="5"/>
      <c r="J15" s="5"/>
      <c r="K15" s="5"/>
      <c r="L15" s="5"/>
      <c r="M15" s="5"/>
      <c r="N15" s="5"/>
      <c r="O15" s="5"/>
      <c r="P15" s="5"/>
    </row>
    <row r="16" spans="1:16" ht="51" hidden="1" customHeight="1" x14ac:dyDescent="0.2">
      <c r="A16" s="209" t="s">
        <v>3567</v>
      </c>
      <c r="B16" s="390" t="s">
        <v>3568</v>
      </c>
      <c r="C16" s="391"/>
      <c r="D16" s="5"/>
      <c r="E16" s="5"/>
      <c r="F16" s="5"/>
      <c r="G16" s="5"/>
      <c r="H16" s="5"/>
      <c r="I16" s="5"/>
      <c r="J16" s="5"/>
      <c r="K16" s="5"/>
      <c r="L16" s="5"/>
      <c r="M16" s="5"/>
      <c r="N16" s="5"/>
      <c r="O16" s="5"/>
      <c r="P16" s="5"/>
    </row>
    <row r="17" spans="1:16" ht="27.75" hidden="1" customHeight="1" x14ac:dyDescent="0.2">
      <c r="A17" s="209" t="s">
        <v>3569</v>
      </c>
      <c r="B17" s="390" t="s">
        <v>3570</v>
      </c>
      <c r="C17" s="391"/>
      <c r="D17" s="5"/>
      <c r="E17" s="5"/>
      <c r="F17" s="5"/>
      <c r="G17" s="5"/>
      <c r="H17" s="5"/>
      <c r="I17" s="5"/>
      <c r="J17" s="5"/>
      <c r="K17" s="5"/>
      <c r="L17" s="5"/>
      <c r="M17" s="5"/>
      <c r="N17" s="5"/>
      <c r="O17" s="5"/>
      <c r="P17" s="5"/>
    </row>
    <row r="18" spans="1:16" ht="27.75" hidden="1" customHeight="1" x14ac:dyDescent="0.2">
      <c r="A18" s="209" t="s">
        <v>3571</v>
      </c>
      <c r="B18" s="390" t="s">
        <v>3572</v>
      </c>
      <c r="C18" s="391"/>
      <c r="D18" s="5"/>
      <c r="E18" s="5"/>
      <c r="F18" s="5"/>
      <c r="G18" s="5"/>
      <c r="H18" s="5"/>
      <c r="I18" s="5"/>
      <c r="J18" s="5"/>
      <c r="K18" s="5"/>
      <c r="L18" s="5"/>
      <c r="M18" s="5"/>
      <c r="N18" s="5"/>
      <c r="O18" s="5"/>
      <c r="P18" s="5"/>
    </row>
    <row r="19" spans="1:16" ht="45" hidden="1" customHeight="1" x14ac:dyDescent="0.2">
      <c r="A19" s="209" t="s">
        <v>3571</v>
      </c>
      <c r="B19" s="390" t="s">
        <v>3573</v>
      </c>
      <c r="C19" s="391"/>
      <c r="D19" s="5"/>
      <c r="E19" s="5"/>
      <c r="F19" s="5"/>
      <c r="G19" s="5"/>
      <c r="H19" s="5"/>
      <c r="I19" s="5"/>
      <c r="J19" s="5"/>
      <c r="K19" s="5"/>
      <c r="L19" s="5"/>
      <c r="M19" s="5"/>
      <c r="N19" s="5"/>
      <c r="O19" s="5"/>
      <c r="P19" s="5"/>
    </row>
    <row r="20" spans="1:16" ht="45" hidden="1" customHeight="1" x14ac:dyDescent="0.2">
      <c r="A20" s="209" t="s">
        <v>3574</v>
      </c>
      <c r="B20" s="390" t="s">
        <v>3575</v>
      </c>
      <c r="C20" s="391"/>
      <c r="D20" s="5"/>
      <c r="E20" s="5"/>
      <c r="F20" s="5"/>
      <c r="G20" s="5"/>
      <c r="H20" s="5"/>
      <c r="I20" s="5"/>
      <c r="J20" s="5"/>
      <c r="K20" s="5"/>
      <c r="L20" s="5"/>
      <c r="M20" s="5"/>
      <c r="N20" s="5"/>
      <c r="O20" s="5"/>
      <c r="P20" s="5"/>
    </row>
    <row r="21" spans="1:16" ht="30" hidden="1" customHeight="1" x14ac:dyDescent="0.2">
      <c r="A21" s="209" t="s">
        <v>3576</v>
      </c>
      <c r="B21" s="390" t="s">
        <v>3577</v>
      </c>
      <c r="C21" s="391"/>
      <c r="D21" s="5"/>
      <c r="E21" s="5"/>
      <c r="F21" s="5"/>
      <c r="G21" s="5"/>
      <c r="H21" s="5"/>
      <c r="I21" s="5"/>
      <c r="J21" s="5"/>
      <c r="K21" s="5"/>
      <c r="L21" s="5"/>
      <c r="M21" s="5"/>
      <c r="N21" s="5"/>
      <c r="O21" s="5"/>
      <c r="P21" s="5"/>
    </row>
    <row r="22" spans="1:16" ht="30" hidden="1" customHeight="1" x14ac:dyDescent="0.2">
      <c r="A22" s="209" t="s">
        <v>3578</v>
      </c>
      <c r="B22" s="390" t="s">
        <v>3579</v>
      </c>
      <c r="C22" s="391"/>
      <c r="D22" s="5"/>
      <c r="E22" s="5"/>
      <c r="F22" s="5"/>
      <c r="G22" s="5"/>
      <c r="H22" s="5"/>
      <c r="I22" s="5"/>
      <c r="J22" s="5"/>
      <c r="K22" s="5"/>
      <c r="L22" s="5"/>
      <c r="M22" s="5"/>
      <c r="N22" s="5"/>
      <c r="O22" s="5"/>
      <c r="P22" s="5"/>
    </row>
    <row r="23" spans="1:16" ht="30" hidden="1" customHeight="1" x14ac:dyDescent="0.2">
      <c r="A23" s="209" t="s">
        <v>3580</v>
      </c>
      <c r="B23" s="390" t="s">
        <v>3581</v>
      </c>
      <c r="C23" s="391"/>
      <c r="D23" s="5"/>
      <c r="E23" s="5"/>
      <c r="F23" s="5"/>
      <c r="G23" s="5"/>
      <c r="H23" s="5"/>
      <c r="I23" s="5"/>
      <c r="J23" s="5"/>
      <c r="K23" s="5"/>
      <c r="L23" s="5"/>
      <c r="M23" s="5"/>
      <c r="N23" s="5"/>
      <c r="O23" s="5"/>
      <c r="P23" s="5"/>
    </row>
    <row r="24" spans="1:16" ht="30" hidden="1" customHeight="1" x14ac:dyDescent="0.2">
      <c r="A24" s="209" t="s">
        <v>3582</v>
      </c>
      <c r="B24" s="390" t="s">
        <v>3583</v>
      </c>
      <c r="C24" s="391"/>
      <c r="D24" s="5"/>
      <c r="E24" s="5"/>
      <c r="F24" s="5"/>
      <c r="G24" s="5"/>
      <c r="H24" s="5"/>
      <c r="I24" s="5"/>
      <c r="J24" s="5"/>
      <c r="K24" s="5"/>
      <c r="L24" s="5"/>
      <c r="M24" s="5"/>
      <c r="N24" s="5"/>
      <c r="O24" s="5"/>
      <c r="P24" s="5"/>
    </row>
    <row r="25" spans="1:16" ht="30" hidden="1" customHeight="1" x14ac:dyDescent="0.2">
      <c r="A25" s="209" t="s">
        <v>3584</v>
      </c>
      <c r="B25" s="390" t="s">
        <v>3585</v>
      </c>
      <c r="C25" s="391"/>
      <c r="D25" s="5"/>
      <c r="E25" s="5"/>
      <c r="F25" s="5"/>
      <c r="G25" s="5"/>
      <c r="H25" s="5"/>
      <c r="I25" s="5"/>
      <c r="J25" s="5"/>
      <c r="K25" s="5"/>
      <c r="L25" s="5"/>
      <c r="M25" s="5"/>
      <c r="N25" s="5"/>
      <c r="O25" s="5"/>
      <c r="P25" s="5"/>
    </row>
    <row r="26" spans="1:16" ht="30" hidden="1" customHeight="1" x14ac:dyDescent="0.2">
      <c r="A26" s="209" t="s">
        <v>3586</v>
      </c>
      <c r="B26" s="390" t="s">
        <v>3587</v>
      </c>
      <c r="C26" s="391"/>
      <c r="D26" s="5"/>
      <c r="E26" s="5"/>
      <c r="F26" s="5"/>
      <c r="G26" s="5"/>
      <c r="H26" s="5"/>
      <c r="I26" s="5"/>
      <c r="J26" s="5"/>
      <c r="K26" s="5"/>
      <c r="L26" s="5"/>
      <c r="M26" s="5"/>
      <c r="N26" s="5"/>
      <c r="O26" s="5"/>
      <c r="P26" s="5"/>
    </row>
    <row r="27" spans="1:16" ht="70.5" hidden="1" customHeight="1" x14ac:dyDescent="0.2">
      <c r="A27" s="209" t="s">
        <v>3588</v>
      </c>
      <c r="B27" s="390" t="s">
        <v>3589</v>
      </c>
      <c r="C27" s="391"/>
      <c r="D27" s="5"/>
      <c r="E27" s="5"/>
      <c r="F27" s="5"/>
      <c r="G27" s="5"/>
      <c r="H27" s="5"/>
      <c r="I27" s="5"/>
      <c r="J27" s="5"/>
      <c r="K27" s="5"/>
      <c r="L27" s="5"/>
      <c r="M27" s="5"/>
      <c r="N27" s="5"/>
      <c r="O27" s="5"/>
      <c r="P27" s="5"/>
    </row>
    <row r="28" spans="1:16" ht="48" hidden="1" customHeight="1" x14ac:dyDescent="0.2">
      <c r="A28" s="209" t="s">
        <v>3590</v>
      </c>
      <c r="B28" s="390" t="s">
        <v>3591</v>
      </c>
      <c r="C28" s="391"/>
      <c r="D28" s="5"/>
      <c r="E28" s="5"/>
      <c r="F28" s="5"/>
      <c r="G28" s="5"/>
      <c r="H28" s="5"/>
      <c r="I28" s="5"/>
      <c r="J28" s="5"/>
      <c r="K28" s="5"/>
      <c r="L28" s="5"/>
      <c r="M28" s="5"/>
      <c r="N28" s="5"/>
      <c r="O28" s="5"/>
      <c r="P28" s="5"/>
    </row>
    <row r="29" spans="1:16" ht="100.5" hidden="1" customHeight="1" x14ac:dyDescent="0.2">
      <c r="A29" s="209" t="s">
        <v>3592</v>
      </c>
      <c r="B29" s="390" t="s">
        <v>3593</v>
      </c>
      <c r="C29" s="391"/>
      <c r="D29" s="5"/>
      <c r="E29" s="5"/>
      <c r="F29" s="5"/>
      <c r="G29" s="5"/>
      <c r="H29" s="5"/>
      <c r="I29" s="5"/>
      <c r="J29" s="5"/>
      <c r="K29" s="5"/>
      <c r="L29" s="5"/>
      <c r="M29" s="5"/>
      <c r="N29" s="5"/>
      <c r="O29" s="5"/>
      <c r="P29" s="5"/>
    </row>
    <row r="30" spans="1:16" ht="45" hidden="1" customHeight="1" x14ac:dyDescent="0.2">
      <c r="A30" s="209" t="s">
        <v>3594</v>
      </c>
      <c r="B30" s="390" t="s">
        <v>3595</v>
      </c>
      <c r="C30" s="391"/>
      <c r="D30" s="5"/>
      <c r="E30" s="5"/>
      <c r="F30" s="5"/>
      <c r="G30" s="5"/>
      <c r="H30" s="5"/>
      <c r="I30" s="5"/>
      <c r="J30" s="5"/>
      <c r="K30" s="5"/>
      <c r="L30" s="5"/>
      <c r="M30" s="5"/>
      <c r="N30" s="5"/>
      <c r="O30" s="5"/>
      <c r="P30" s="5"/>
    </row>
    <row r="31" spans="1:16" ht="45" hidden="1" customHeight="1" x14ac:dyDescent="0.2">
      <c r="A31" s="209" t="s">
        <v>3596</v>
      </c>
      <c r="B31" s="390" t="s">
        <v>3597</v>
      </c>
      <c r="C31" s="391"/>
      <c r="D31" s="5"/>
      <c r="E31" s="5"/>
      <c r="F31" s="5"/>
      <c r="G31" s="5"/>
      <c r="H31" s="5"/>
      <c r="I31" s="5"/>
      <c r="J31" s="5"/>
      <c r="K31" s="5"/>
      <c r="L31" s="5"/>
      <c r="M31" s="5"/>
      <c r="N31" s="5"/>
      <c r="O31" s="5"/>
      <c r="P31" s="5"/>
    </row>
    <row r="32" spans="1:16" ht="45" hidden="1" customHeight="1" x14ac:dyDescent="0.2">
      <c r="A32" s="209" t="s">
        <v>3598</v>
      </c>
      <c r="B32" s="390" t="s">
        <v>3599</v>
      </c>
      <c r="C32" s="391"/>
      <c r="D32" s="5"/>
      <c r="E32" s="5"/>
      <c r="F32" s="5"/>
      <c r="G32" s="5"/>
      <c r="H32" s="5"/>
      <c r="I32" s="5"/>
      <c r="J32" s="5"/>
      <c r="K32" s="5"/>
      <c r="L32" s="5"/>
      <c r="M32" s="5"/>
      <c r="N32" s="5"/>
      <c r="O32" s="5"/>
      <c r="P32" s="5"/>
    </row>
    <row r="33" spans="1:16" ht="72" hidden="1" customHeight="1" x14ac:dyDescent="0.2">
      <c r="A33" s="209" t="s">
        <v>3600</v>
      </c>
      <c r="B33" s="390" t="s">
        <v>3601</v>
      </c>
      <c r="C33" s="391"/>
      <c r="D33" s="5"/>
      <c r="E33" s="5"/>
      <c r="F33" s="5"/>
      <c r="G33" s="5"/>
      <c r="H33" s="5"/>
      <c r="I33" s="5"/>
      <c r="J33" s="5"/>
      <c r="K33" s="5"/>
      <c r="L33" s="5"/>
      <c r="M33" s="5"/>
      <c r="N33" s="5"/>
      <c r="O33" s="5"/>
      <c r="P33" s="5"/>
    </row>
    <row r="34" spans="1:16" ht="79.5" hidden="1" customHeight="1" x14ac:dyDescent="0.2">
      <c r="A34" s="209" t="s">
        <v>3602</v>
      </c>
      <c r="B34" s="390" t="s">
        <v>3603</v>
      </c>
      <c r="C34" s="391"/>
      <c r="D34" s="5"/>
      <c r="E34" s="5"/>
      <c r="F34" s="5"/>
      <c r="G34" s="5"/>
      <c r="H34" s="5"/>
      <c r="I34" s="5"/>
      <c r="J34" s="5"/>
      <c r="K34" s="5"/>
      <c r="L34" s="5"/>
      <c r="M34" s="5"/>
      <c r="N34" s="5"/>
      <c r="O34" s="5"/>
      <c r="P34" s="5"/>
    </row>
    <row r="35" spans="1:16" ht="70.5" hidden="1" customHeight="1" x14ac:dyDescent="0.2">
      <c r="A35" s="209" t="s">
        <v>3604</v>
      </c>
      <c r="B35" s="390" t="s">
        <v>3605</v>
      </c>
      <c r="C35" s="391"/>
      <c r="D35" s="5"/>
      <c r="E35" s="5"/>
      <c r="F35" s="5"/>
      <c r="G35" s="5"/>
      <c r="H35" s="5"/>
      <c r="I35" s="5"/>
      <c r="J35" s="5"/>
      <c r="K35" s="5"/>
      <c r="L35" s="5"/>
      <c r="M35" s="5"/>
      <c r="N35" s="5"/>
      <c r="O35" s="5"/>
      <c r="P35" s="5"/>
    </row>
    <row r="36" spans="1:16" ht="45.75" hidden="1" customHeight="1" x14ac:dyDescent="0.2">
      <c r="A36" s="209" t="s">
        <v>3606</v>
      </c>
      <c r="B36" s="390" t="s">
        <v>3607</v>
      </c>
      <c r="C36" s="391"/>
      <c r="D36" s="5"/>
      <c r="E36" s="5"/>
      <c r="F36" s="5"/>
      <c r="G36" s="5"/>
      <c r="H36" s="5"/>
      <c r="I36" s="5"/>
      <c r="J36" s="5"/>
      <c r="K36" s="5"/>
      <c r="L36" s="5"/>
      <c r="M36" s="5"/>
      <c r="N36" s="5"/>
      <c r="O36" s="5"/>
      <c r="P36" s="5"/>
    </row>
    <row r="37" spans="1:16" ht="54.75" hidden="1" customHeight="1" x14ac:dyDescent="0.2">
      <c r="A37" s="209" t="s">
        <v>3608</v>
      </c>
      <c r="B37" s="390" t="s">
        <v>3609</v>
      </c>
      <c r="C37" s="391"/>
      <c r="D37" s="5"/>
      <c r="E37" s="5"/>
      <c r="F37" s="5"/>
      <c r="G37" s="5"/>
      <c r="H37" s="5"/>
      <c r="I37" s="5"/>
      <c r="J37" s="5"/>
      <c r="K37" s="5"/>
      <c r="L37" s="5"/>
      <c r="M37" s="5"/>
      <c r="N37" s="5"/>
      <c r="O37" s="5"/>
      <c r="P37" s="5"/>
    </row>
    <row r="38" spans="1:16" ht="37.5" hidden="1" customHeight="1" x14ac:dyDescent="0.2">
      <c r="A38" s="209" t="s">
        <v>3610</v>
      </c>
      <c r="B38" s="390" t="s">
        <v>3611</v>
      </c>
      <c r="C38" s="391"/>
      <c r="D38" s="5"/>
      <c r="E38" s="5"/>
      <c r="F38" s="5"/>
      <c r="G38" s="5"/>
      <c r="H38" s="5"/>
      <c r="I38" s="5"/>
      <c r="J38" s="5"/>
      <c r="K38" s="5"/>
      <c r="L38" s="5"/>
      <c r="M38" s="5"/>
      <c r="N38" s="5"/>
      <c r="O38" s="5"/>
      <c r="P38" s="5"/>
    </row>
    <row r="39" spans="1:16" ht="61.5" hidden="1" customHeight="1" x14ac:dyDescent="0.2">
      <c r="A39" s="209" t="s">
        <v>3612</v>
      </c>
      <c r="B39" s="390" t="s">
        <v>3613</v>
      </c>
      <c r="C39" s="391"/>
      <c r="D39" s="5"/>
      <c r="E39" s="5"/>
      <c r="F39" s="5"/>
      <c r="G39" s="5"/>
      <c r="H39" s="5"/>
      <c r="I39" s="5"/>
      <c r="J39" s="5"/>
      <c r="K39" s="5"/>
      <c r="L39" s="5"/>
      <c r="M39" s="5"/>
      <c r="N39" s="5"/>
      <c r="O39" s="5"/>
      <c r="P39" s="5"/>
    </row>
    <row r="40" spans="1:16" ht="53.25" hidden="1" customHeight="1" x14ac:dyDescent="0.2">
      <c r="A40" s="209" t="s">
        <v>3614</v>
      </c>
      <c r="B40" s="390" t="s">
        <v>3615</v>
      </c>
      <c r="C40" s="391"/>
      <c r="D40" s="5"/>
      <c r="E40" s="5"/>
      <c r="F40" s="5"/>
      <c r="G40" s="5"/>
      <c r="H40" s="5"/>
      <c r="I40" s="5"/>
      <c r="J40" s="5"/>
      <c r="K40" s="5"/>
      <c r="L40" s="5"/>
      <c r="M40" s="5"/>
      <c r="N40" s="5"/>
      <c r="O40" s="5"/>
      <c r="P40" s="5"/>
    </row>
    <row r="41" spans="1:16" ht="73.5" hidden="1" customHeight="1" x14ac:dyDescent="0.2">
      <c r="A41" s="209" t="s">
        <v>3616</v>
      </c>
      <c r="B41" s="390" t="s">
        <v>3617</v>
      </c>
      <c r="C41" s="391"/>
      <c r="D41" s="5"/>
      <c r="E41" s="5"/>
      <c r="F41" s="5"/>
      <c r="G41" s="5"/>
      <c r="H41" s="5"/>
      <c r="I41" s="5"/>
      <c r="J41" s="5"/>
      <c r="K41" s="5"/>
      <c r="L41" s="5"/>
      <c r="M41" s="5"/>
      <c r="N41" s="5"/>
      <c r="O41" s="5"/>
      <c r="P41" s="5"/>
    </row>
    <row r="42" spans="1:16" ht="57.75" hidden="1" customHeight="1" x14ac:dyDescent="0.2">
      <c r="A42" s="209" t="s">
        <v>3618</v>
      </c>
      <c r="B42" s="390" t="s">
        <v>3619</v>
      </c>
      <c r="C42" s="391"/>
      <c r="D42" s="5"/>
      <c r="E42" s="5"/>
      <c r="F42" s="5"/>
      <c r="G42" s="5"/>
      <c r="H42" s="5"/>
      <c r="I42" s="5"/>
      <c r="J42" s="5"/>
      <c r="K42" s="5"/>
      <c r="L42" s="5"/>
      <c r="M42" s="5"/>
      <c r="N42" s="5"/>
      <c r="O42" s="5"/>
      <c r="P42" s="5"/>
    </row>
    <row r="43" spans="1:16" ht="84" hidden="1" customHeight="1" x14ac:dyDescent="0.2">
      <c r="A43" s="209" t="s">
        <v>3620</v>
      </c>
      <c r="B43" s="390" t="s">
        <v>3621</v>
      </c>
      <c r="C43" s="391"/>
      <c r="D43" s="5"/>
      <c r="E43" s="5"/>
      <c r="F43" s="5"/>
      <c r="G43" s="5"/>
      <c r="H43" s="5"/>
      <c r="I43" s="5"/>
      <c r="J43" s="5"/>
      <c r="K43" s="5"/>
      <c r="L43" s="5"/>
      <c r="M43" s="5"/>
      <c r="N43" s="5"/>
      <c r="O43" s="5"/>
      <c r="P43" s="5"/>
    </row>
    <row r="44" spans="1:16" ht="48" hidden="1" customHeight="1" x14ac:dyDescent="0.2">
      <c r="A44" s="209" t="s">
        <v>3622</v>
      </c>
      <c r="B44" s="390" t="s">
        <v>3623</v>
      </c>
      <c r="C44" s="391"/>
      <c r="D44" s="5"/>
      <c r="E44" s="5"/>
      <c r="F44" s="5"/>
      <c r="G44" s="5"/>
      <c r="H44" s="5"/>
      <c r="I44" s="5"/>
      <c r="J44" s="5"/>
      <c r="K44" s="5"/>
      <c r="L44" s="5"/>
      <c r="M44" s="5"/>
      <c r="N44" s="5"/>
      <c r="O44" s="5"/>
      <c r="P44" s="5"/>
    </row>
    <row r="45" spans="1:16" ht="57" hidden="1" customHeight="1" x14ac:dyDescent="0.2">
      <c r="A45" s="209" t="s">
        <v>3624</v>
      </c>
      <c r="B45" s="390" t="s">
        <v>3625</v>
      </c>
      <c r="C45" s="391"/>
      <c r="D45" s="5"/>
      <c r="E45" s="5"/>
      <c r="F45" s="5"/>
      <c r="G45" s="5"/>
      <c r="H45" s="5"/>
      <c r="I45" s="5"/>
      <c r="J45" s="5"/>
      <c r="K45" s="5"/>
      <c r="L45" s="5"/>
      <c r="M45" s="5"/>
      <c r="N45" s="5"/>
      <c r="O45" s="5"/>
      <c r="P45" s="5"/>
    </row>
    <row r="46" spans="1:16" ht="73.5" hidden="1" customHeight="1" x14ac:dyDescent="0.2">
      <c r="A46" s="209" t="s">
        <v>3626</v>
      </c>
      <c r="B46" s="395" t="s">
        <v>3627</v>
      </c>
      <c r="C46" s="391"/>
      <c r="D46" s="5"/>
      <c r="E46" s="5"/>
      <c r="F46" s="5"/>
      <c r="G46" s="5"/>
      <c r="H46" s="5"/>
      <c r="I46" s="5"/>
      <c r="J46" s="5"/>
      <c r="K46" s="5"/>
      <c r="L46" s="5"/>
      <c r="M46" s="5"/>
      <c r="N46" s="5"/>
      <c r="O46" s="5"/>
      <c r="P46" s="5"/>
    </row>
    <row r="47" spans="1:16" ht="66" hidden="1" customHeight="1" x14ac:dyDescent="0.2">
      <c r="A47" s="39" t="s">
        <v>3628</v>
      </c>
      <c r="B47" s="396" t="s">
        <v>3629</v>
      </c>
      <c r="C47" s="396"/>
      <c r="D47" s="5"/>
      <c r="E47" s="5"/>
      <c r="F47" s="5"/>
      <c r="G47" s="5"/>
      <c r="H47" s="5"/>
      <c r="I47" s="5"/>
      <c r="J47" s="5"/>
      <c r="K47" s="5"/>
      <c r="L47" s="5"/>
      <c r="M47" s="5"/>
      <c r="N47" s="5"/>
      <c r="O47" s="5"/>
      <c r="P47" s="5"/>
    </row>
    <row r="48" spans="1:16" ht="123.75" customHeight="1" x14ac:dyDescent="0.2">
      <c r="A48" s="197" t="s">
        <v>3630</v>
      </c>
      <c r="B48" s="394" t="s">
        <v>3631</v>
      </c>
      <c r="C48" s="393"/>
      <c r="D48" s="5"/>
      <c r="E48" s="5"/>
      <c r="F48" s="5"/>
      <c r="G48" s="5"/>
      <c r="H48" s="5"/>
      <c r="I48" s="5"/>
      <c r="J48" s="5"/>
      <c r="K48" s="5"/>
      <c r="L48" s="5"/>
      <c r="M48" s="5"/>
      <c r="N48" s="5"/>
      <c r="O48" s="5"/>
      <c r="P48" s="5"/>
    </row>
    <row r="49" spans="1:16" ht="34.5" customHeight="1" x14ac:dyDescent="0.2">
      <c r="A49" s="197" t="s">
        <v>3632</v>
      </c>
      <c r="B49" s="392" t="s">
        <v>3633</v>
      </c>
      <c r="C49" s="393"/>
      <c r="D49" s="5"/>
      <c r="E49" s="5"/>
      <c r="F49" s="5"/>
      <c r="G49" s="5"/>
      <c r="H49" s="5"/>
      <c r="I49" s="5"/>
      <c r="J49" s="5"/>
      <c r="K49" s="5"/>
      <c r="L49" s="5"/>
      <c r="M49" s="5"/>
      <c r="N49" s="5"/>
      <c r="O49" s="5"/>
      <c r="P49" s="5"/>
    </row>
    <row r="50" spans="1:16" ht="34.5" customHeight="1" x14ac:dyDescent="0.2">
      <c r="A50" s="197" t="s">
        <v>3634</v>
      </c>
      <c r="B50" s="392" t="s">
        <v>3635</v>
      </c>
      <c r="C50" s="393"/>
      <c r="D50" s="5"/>
      <c r="E50" s="5"/>
      <c r="F50" s="5"/>
      <c r="G50" s="5"/>
      <c r="H50" s="5"/>
      <c r="I50" s="5"/>
      <c r="J50" s="5"/>
      <c r="K50" s="5"/>
      <c r="L50" s="5"/>
      <c r="M50" s="5"/>
      <c r="N50" s="5"/>
      <c r="O50" s="5"/>
      <c r="P50" s="5"/>
    </row>
    <row r="51" spans="1:16" ht="31.5" customHeight="1" x14ac:dyDescent="0.2">
      <c r="A51" s="210" t="s">
        <v>3636</v>
      </c>
      <c r="B51" s="390" t="s">
        <v>3637</v>
      </c>
      <c r="C51" s="391"/>
      <c r="D51" s="5"/>
      <c r="E51" s="5"/>
      <c r="F51" s="5"/>
      <c r="G51" s="5"/>
      <c r="H51" s="5"/>
      <c r="I51" s="5"/>
      <c r="J51" s="5"/>
      <c r="K51" s="5"/>
      <c r="L51" s="5"/>
      <c r="M51" s="5"/>
      <c r="N51" s="5"/>
      <c r="O51" s="5"/>
      <c r="P51" s="5"/>
    </row>
    <row r="52" spans="1:16" ht="31.5" customHeight="1" x14ac:dyDescent="0.2">
      <c r="A52" s="210" t="s">
        <v>3638</v>
      </c>
      <c r="B52" s="390" t="s">
        <v>3639</v>
      </c>
      <c r="C52" s="391"/>
      <c r="D52" s="5"/>
      <c r="E52" s="5"/>
      <c r="F52" s="5"/>
      <c r="G52" s="5"/>
      <c r="H52" s="5"/>
      <c r="I52" s="5"/>
      <c r="J52" s="5"/>
      <c r="K52" s="5"/>
      <c r="L52" s="5"/>
      <c r="M52" s="5"/>
      <c r="N52" s="5"/>
      <c r="O52" s="5"/>
      <c r="P52" s="5"/>
    </row>
    <row r="53" spans="1:16" ht="31.5" customHeight="1" x14ac:dyDescent="0.2">
      <c r="A53" s="210" t="s">
        <v>3640</v>
      </c>
      <c r="B53" s="397" t="s">
        <v>3641</v>
      </c>
      <c r="C53" s="398"/>
      <c r="D53" s="5"/>
      <c r="E53" s="5"/>
      <c r="F53" s="5"/>
      <c r="G53" s="5"/>
      <c r="H53" s="5"/>
      <c r="I53" s="5"/>
      <c r="J53" s="5"/>
      <c r="K53" s="5"/>
      <c r="L53" s="5"/>
      <c r="M53" s="5"/>
      <c r="N53" s="5"/>
      <c r="O53" s="5"/>
      <c r="P53" s="5"/>
    </row>
    <row r="54" spans="1:16" ht="31.5" customHeight="1" x14ac:dyDescent="0.2">
      <c r="A54" s="210" t="s">
        <v>3642</v>
      </c>
      <c r="B54" s="397" t="s">
        <v>3643</v>
      </c>
      <c r="C54" s="398"/>
      <c r="D54" s="5"/>
      <c r="E54" s="5"/>
      <c r="F54" s="5"/>
      <c r="G54" s="5"/>
      <c r="H54" s="5"/>
      <c r="I54" s="5"/>
      <c r="J54" s="5"/>
      <c r="K54" s="5"/>
      <c r="L54" s="5"/>
      <c r="M54" s="5"/>
      <c r="N54" s="5"/>
      <c r="O54" s="5"/>
      <c r="P54" s="5"/>
    </row>
    <row r="55" spans="1:16" ht="54.6" customHeight="1" x14ac:dyDescent="0.2">
      <c r="A55" s="210" t="s">
        <v>3644</v>
      </c>
      <c r="B55" s="397" t="s">
        <v>3645</v>
      </c>
      <c r="C55" s="398"/>
      <c r="D55" s="5"/>
      <c r="E55" s="5"/>
      <c r="F55" s="5"/>
      <c r="G55" s="5"/>
      <c r="H55" s="5"/>
      <c r="I55" s="5"/>
      <c r="J55" s="5"/>
      <c r="K55" s="5"/>
      <c r="L55" s="5"/>
      <c r="M55" s="5"/>
      <c r="N55" s="5"/>
      <c r="O55" s="5"/>
      <c r="P55" s="5"/>
    </row>
    <row r="56" spans="1:16" ht="54.6" customHeight="1" x14ac:dyDescent="0.2">
      <c r="A56" s="210" t="s">
        <v>3646</v>
      </c>
      <c r="B56" s="397" t="s">
        <v>3647</v>
      </c>
      <c r="C56" s="398"/>
      <c r="D56" s="5"/>
      <c r="E56" s="5"/>
      <c r="F56" s="5"/>
      <c r="G56" s="5"/>
      <c r="H56" s="5"/>
      <c r="I56" s="5"/>
      <c r="J56" s="5"/>
      <c r="K56" s="5"/>
      <c r="L56" s="5"/>
      <c r="M56" s="5"/>
      <c r="N56" s="5"/>
      <c r="O56" s="5"/>
      <c r="P56" s="5"/>
    </row>
    <row r="57" spans="1:16" ht="54" customHeight="1" x14ac:dyDescent="0.2">
      <c r="A57" s="210" t="s">
        <v>3648</v>
      </c>
      <c r="B57" s="397" t="s">
        <v>3649</v>
      </c>
      <c r="C57" s="398"/>
      <c r="D57" s="5"/>
      <c r="E57" s="5"/>
      <c r="F57" s="5"/>
      <c r="G57" s="5"/>
      <c r="H57" s="5"/>
      <c r="I57" s="5"/>
      <c r="J57" s="5"/>
      <c r="K57" s="5"/>
      <c r="L57" s="5"/>
      <c r="M57" s="5"/>
      <c r="N57" s="5"/>
      <c r="O57" s="5"/>
      <c r="P57" s="5"/>
    </row>
    <row r="58" spans="1:16" ht="31.15" customHeight="1" x14ac:dyDescent="0.2">
      <c r="A58" s="266" t="s">
        <v>3650</v>
      </c>
      <c r="B58" s="388" t="s">
        <v>3651</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31729</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1663809.2500000002</v>
      </c>
      <c r="I16" s="271">
        <f>'PR-RAS'!E6</f>
        <v>1769313.93</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1023588.92</v>
      </c>
      <c r="I17" s="271">
        <f>'PR-RAS'!E152</f>
        <v>1171160.0699999998</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428801.6700000001</v>
      </c>
      <c r="I18" s="271">
        <f>'PR-RAS'!E649</f>
        <v>340621.41000000015</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605950.74</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310202.65999999992</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5615.5999999999995</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304587.06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69" zoomScaleNormal="100" workbookViewId="0">
      <selection activeCell="E649" sqref="E649"/>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1663809.2500000002</v>
      </c>
      <c r="E6" s="60">
        <f>E7+E43+E49+E82+E106+E125+E134+E140</f>
        <v>1769313.93</v>
      </c>
      <c r="F6" s="45">
        <f t="shared" ref="F6:F132" si="0">IF(D6&lt;&gt;0,IF(E6/D6&gt;=100,"&gt;&gt;100",E6/D6*100),"-")</f>
        <v>106.3411523887128</v>
      </c>
    </row>
    <row r="7" spans="1:24" ht="12.75" customHeight="1" x14ac:dyDescent="0.2">
      <c r="A7" s="63">
        <v>61</v>
      </c>
      <c r="B7" s="206" t="s">
        <v>65</v>
      </c>
      <c r="C7" s="242" t="s">
        <v>66</v>
      </c>
      <c r="D7" s="60">
        <f>D8+D17+D23+D29+D36+D39</f>
        <v>665361.79</v>
      </c>
      <c r="E7" s="60">
        <f>E8+E17+E23+E29+E36+E39</f>
        <v>680544.64</v>
      </c>
      <c r="F7" s="45">
        <f t="shared" si="0"/>
        <v>102.28189388512976</v>
      </c>
    </row>
    <row r="8" spans="1:24" ht="12.75" customHeight="1" x14ac:dyDescent="0.2">
      <c r="A8" s="63">
        <v>611</v>
      </c>
      <c r="B8" s="206" t="s">
        <v>67</v>
      </c>
      <c r="C8" s="242" t="s">
        <v>68</v>
      </c>
      <c r="D8" s="60">
        <f>SUM(D9:D14)-D15-D16</f>
        <v>630683.59000000008</v>
      </c>
      <c r="E8" s="60">
        <f>SUM(E9:E14)-E15-E16</f>
        <v>660524.77</v>
      </c>
      <c r="F8" s="45">
        <f t="shared" si="0"/>
        <v>104.73156119378339</v>
      </c>
    </row>
    <row r="9" spans="1:24" ht="12.75" customHeight="1" x14ac:dyDescent="0.2">
      <c r="A9" s="63">
        <v>6111</v>
      </c>
      <c r="B9" s="65" t="s">
        <v>69</v>
      </c>
      <c r="C9" s="242" t="s">
        <v>70</v>
      </c>
      <c r="D9" s="189">
        <v>736814.72</v>
      </c>
      <c r="E9" s="189">
        <v>803061.69</v>
      </c>
      <c r="F9" s="45">
        <f t="shared" si="0"/>
        <v>108.99099437101366</v>
      </c>
    </row>
    <row r="10" spans="1:24" ht="12.75" customHeight="1" x14ac:dyDescent="0.2">
      <c r="A10" s="63">
        <v>6112</v>
      </c>
      <c r="B10" s="65" t="s">
        <v>71</v>
      </c>
      <c r="C10" s="242" t="s">
        <v>72</v>
      </c>
      <c r="D10" s="189">
        <v>49736.38</v>
      </c>
      <c r="E10" s="189">
        <v>44782.85</v>
      </c>
      <c r="F10" s="45">
        <f t="shared" si="0"/>
        <v>90.040429158696313</v>
      </c>
    </row>
    <row r="11" spans="1:24" ht="12.75" customHeight="1" x14ac:dyDescent="0.2">
      <c r="A11" s="63">
        <v>6113</v>
      </c>
      <c r="B11" s="65" t="s">
        <v>73</v>
      </c>
      <c r="C11" s="242" t="s">
        <v>74</v>
      </c>
      <c r="D11" s="189">
        <v>2809.06</v>
      </c>
      <c r="E11" s="189">
        <v>20888.509999999998</v>
      </c>
      <c r="F11" s="45">
        <f t="shared" si="0"/>
        <v>743.61209799719484</v>
      </c>
    </row>
    <row r="12" spans="1:24" ht="12.75" customHeight="1" x14ac:dyDescent="0.2">
      <c r="A12" s="63">
        <v>6114</v>
      </c>
      <c r="B12" s="65" t="s">
        <v>75</v>
      </c>
      <c r="C12" s="242" t="s">
        <v>76</v>
      </c>
      <c r="D12" s="189">
        <v>5153.41</v>
      </c>
      <c r="E12" s="189">
        <v>4233.42</v>
      </c>
      <c r="F12" s="45">
        <f t="shared" si="0"/>
        <v>82.14793699705632</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163829.98000000001</v>
      </c>
      <c r="E15" s="189">
        <v>212441.7</v>
      </c>
      <c r="F15" s="45">
        <f t="shared" si="0"/>
        <v>129.67205391833656</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31409.49</v>
      </c>
      <c r="E23" s="60">
        <f t="shared" si="2"/>
        <v>16846.95</v>
      </c>
      <c r="F23" s="45">
        <f t="shared" si="0"/>
        <v>53.636496485616291</v>
      </c>
    </row>
    <row r="24" spans="1:6" ht="12.75" customHeight="1" x14ac:dyDescent="0.2">
      <c r="A24" s="63">
        <v>6131</v>
      </c>
      <c r="B24" s="65" t="s">
        <v>99</v>
      </c>
      <c r="C24" s="242" t="s">
        <v>100</v>
      </c>
      <c r="D24" s="189">
        <v>163.5</v>
      </c>
      <c r="E24" s="189">
        <v>243</v>
      </c>
      <c r="F24" s="45">
        <f t="shared" si="0"/>
        <v>148.62385321100916</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31245.99</v>
      </c>
      <c r="E27" s="189">
        <v>16603.95</v>
      </c>
      <c r="F27" s="45">
        <f t="shared" si="0"/>
        <v>53.139458855360324</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3268.71</v>
      </c>
      <c r="E29" s="60">
        <f>SUM(E30:E35)</f>
        <v>3172.92</v>
      </c>
      <c r="F29" s="45">
        <f t="shared" si="0"/>
        <v>97.06948612755491</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3268.71</v>
      </c>
      <c r="E31" s="189">
        <v>3172.92</v>
      </c>
      <c r="F31" s="45">
        <f t="shared" si="0"/>
        <v>97.06948612755491</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598027.44000000006</v>
      </c>
      <c r="E49" s="60">
        <f>E50+E53+E58+E61+E64+E68+E71+E74+E77</f>
        <v>733224.55999999994</v>
      </c>
      <c r="F49" s="45">
        <f t="shared" si="0"/>
        <v>122.60717668741083</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464571.32</v>
      </c>
      <c r="E58" s="60">
        <f t="shared" si="9"/>
        <v>469256.17</v>
      </c>
      <c r="F58" s="45">
        <f t="shared" si="0"/>
        <v>101.00842428241157</v>
      </c>
    </row>
    <row r="59" spans="1:6" ht="24" x14ac:dyDescent="0.2">
      <c r="A59" s="63">
        <v>6331</v>
      </c>
      <c r="B59" s="65" t="s">
        <v>169</v>
      </c>
      <c r="C59" s="242" t="s">
        <v>170</v>
      </c>
      <c r="D59" s="189">
        <v>451733.58</v>
      </c>
      <c r="E59" s="189">
        <v>454256.17</v>
      </c>
      <c r="F59" s="45">
        <f t="shared" si="0"/>
        <v>100.55842428185213</v>
      </c>
    </row>
    <row r="60" spans="1:6" ht="24" x14ac:dyDescent="0.2">
      <c r="A60" s="63">
        <v>6332</v>
      </c>
      <c r="B60" s="65" t="s">
        <v>171</v>
      </c>
      <c r="C60" s="242" t="s">
        <v>172</v>
      </c>
      <c r="D60" s="189">
        <v>12837.74</v>
      </c>
      <c r="E60" s="189">
        <v>15000</v>
      </c>
      <c r="F60" s="45">
        <f t="shared" si="0"/>
        <v>116.84299572977798</v>
      </c>
    </row>
    <row r="61" spans="1:6" ht="12.75" customHeight="1" x14ac:dyDescent="0.2">
      <c r="A61" s="63">
        <v>634</v>
      </c>
      <c r="B61" s="65" t="s">
        <v>173</v>
      </c>
      <c r="C61" s="242" t="s">
        <v>174</v>
      </c>
      <c r="D61" s="60">
        <f t="shared" ref="D61:E61" si="10">SUM(D62:D63)</f>
        <v>5616.83</v>
      </c>
      <c r="E61" s="60">
        <f t="shared" si="10"/>
        <v>60558.66</v>
      </c>
      <c r="F61" s="45">
        <f t="shared" si="0"/>
        <v>1078.1643738550035</v>
      </c>
    </row>
    <row r="62" spans="1:6" ht="12.75" customHeight="1" x14ac:dyDescent="0.2">
      <c r="A62" s="63">
        <v>6341</v>
      </c>
      <c r="B62" s="65" t="s">
        <v>175</v>
      </c>
      <c r="C62" s="242" t="s">
        <v>176</v>
      </c>
      <c r="D62" s="189">
        <v>5616.83</v>
      </c>
      <c r="E62" s="189"/>
      <c r="F62" s="45">
        <f t="shared" si="0"/>
        <v>0</v>
      </c>
    </row>
    <row r="63" spans="1:6" ht="12.75" customHeight="1" x14ac:dyDescent="0.2">
      <c r="A63" s="63">
        <v>6342</v>
      </c>
      <c r="B63" s="65" t="s">
        <v>177</v>
      </c>
      <c r="C63" s="242" t="s">
        <v>178</v>
      </c>
      <c r="D63" s="189">
        <v>0</v>
      </c>
      <c r="E63" s="189">
        <v>60558.66</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127839.29</v>
      </c>
      <c r="E74" s="60">
        <f t="shared" si="13"/>
        <v>203409.73</v>
      </c>
      <c r="F74" s="45">
        <f t="shared" si="0"/>
        <v>159.11362617861852</v>
      </c>
    </row>
    <row r="75" spans="1:6" ht="12.75" customHeight="1" x14ac:dyDescent="0.2">
      <c r="A75" s="63" t="s">
        <v>201</v>
      </c>
      <c r="B75" s="65" t="s">
        <v>202</v>
      </c>
      <c r="C75" s="242" t="s">
        <v>201</v>
      </c>
      <c r="D75" s="189">
        <v>0</v>
      </c>
      <c r="E75" s="189">
        <v>15603.59</v>
      </c>
      <c r="F75" s="45" t="str">
        <f t="shared" si="0"/>
        <v>-</v>
      </c>
    </row>
    <row r="76" spans="1:6" ht="12.75" customHeight="1" x14ac:dyDescent="0.2">
      <c r="A76" s="63" t="s">
        <v>203</v>
      </c>
      <c r="B76" s="65" t="s">
        <v>204</v>
      </c>
      <c r="C76" s="242" t="s">
        <v>203</v>
      </c>
      <c r="D76" s="189">
        <v>127839.29</v>
      </c>
      <c r="E76" s="189">
        <v>187806.14</v>
      </c>
      <c r="F76" s="45">
        <f t="shared" si="0"/>
        <v>146.90799675123353</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70097.25</v>
      </c>
      <c r="E82" s="60">
        <f t="shared" si="15"/>
        <v>222478.31</v>
      </c>
      <c r="F82" s="45">
        <f t="shared" si="0"/>
        <v>317.38521839301825</v>
      </c>
    </row>
    <row r="83" spans="1:6" ht="12.75" customHeight="1" x14ac:dyDescent="0.2">
      <c r="A83" s="63">
        <v>641</v>
      </c>
      <c r="B83" s="64" t="s">
        <v>217</v>
      </c>
      <c r="C83" s="242" t="s">
        <v>218</v>
      </c>
      <c r="D83" s="60">
        <f t="shared" ref="D83:E83" si="16">SUM(D84:D90)</f>
        <v>43.66</v>
      </c>
      <c r="E83" s="60">
        <f t="shared" si="16"/>
        <v>28.97</v>
      </c>
      <c r="F83" s="45">
        <f t="shared" si="0"/>
        <v>66.353641777370598</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43.66</v>
      </c>
      <c r="E85" s="189">
        <v>28.97</v>
      </c>
      <c r="F85" s="45">
        <f t="shared" si="0"/>
        <v>66.353641777370598</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70053.59</v>
      </c>
      <c r="E91" s="60">
        <f t="shared" si="17"/>
        <v>222449.34</v>
      </c>
      <c r="F91" s="45">
        <f t="shared" si="0"/>
        <v>317.54167059818059</v>
      </c>
    </row>
    <row r="92" spans="1:6" ht="12.75" customHeight="1" x14ac:dyDescent="0.2">
      <c r="A92" s="63">
        <v>6421</v>
      </c>
      <c r="B92" s="64" t="s">
        <v>235</v>
      </c>
      <c r="C92" s="242" t="s">
        <v>236</v>
      </c>
      <c r="D92" s="189">
        <v>177.9</v>
      </c>
      <c r="E92" s="189">
        <v>555.28</v>
      </c>
      <c r="F92" s="45">
        <f t="shared" si="0"/>
        <v>312.13041034288926</v>
      </c>
    </row>
    <row r="93" spans="1:6" ht="12.75" customHeight="1" x14ac:dyDescent="0.2">
      <c r="A93" s="63">
        <v>6422</v>
      </c>
      <c r="B93" s="64" t="s">
        <v>237</v>
      </c>
      <c r="C93" s="242" t="s">
        <v>238</v>
      </c>
      <c r="D93" s="189">
        <v>3628.41</v>
      </c>
      <c r="E93" s="189">
        <v>3147.56</v>
      </c>
      <c r="F93" s="45">
        <f t="shared" si="0"/>
        <v>86.747638772906043</v>
      </c>
    </row>
    <row r="94" spans="1:6" ht="12.75" customHeight="1" x14ac:dyDescent="0.2">
      <c r="A94" s="63">
        <v>6423</v>
      </c>
      <c r="B94" s="64" t="s">
        <v>239</v>
      </c>
      <c r="C94" s="242" t="s">
        <v>240</v>
      </c>
      <c r="D94" s="189">
        <v>58087.32</v>
      </c>
      <c r="E94" s="189">
        <v>213753.65</v>
      </c>
      <c r="F94" s="45">
        <f t="shared" si="0"/>
        <v>367.9867654420965</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8159.96</v>
      </c>
      <c r="E97" s="189">
        <v>4992.8500000000004</v>
      </c>
      <c r="F97" s="45">
        <f t="shared" si="0"/>
        <v>61.187187192094086</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126539.87</v>
      </c>
      <c r="E106" s="60">
        <f>E107+E112+E120+E124</f>
        <v>108203.95</v>
      </c>
      <c r="F106" s="45">
        <f t="shared" si="0"/>
        <v>85.509768581238461</v>
      </c>
    </row>
    <row r="107" spans="1:6" ht="12.75" customHeight="1" x14ac:dyDescent="0.2">
      <c r="A107" s="63">
        <v>651</v>
      </c>
      <c r="B107" s="64" t="s">
        <v>265</v>
      </c>
      <c r="C107" s="242" t="s">
        <v>266</v>
      </c>
      <c r="D107" s="60">
        <f t="shared" ref="D107:E107" si="19">SUM(D108:D111)</f>
        <v>25026.78</v>
      </c>
      <c r="E107" s="60">
        <f t="shared" si="19"/>
        <v>25631.97</v>
      </c>
      <c r="F107" s="45">
        <f t="shared" si="0"/>
        <v>102.41816965666379</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20855.419999999998</v>
      </c>
      <c r="E109" s="189">
        <v>22263.18</v>
      </c>
      <c r="F109" s="45">
        <f t="shared" si="0"/>
        <v>106.75009182265332</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4171.3599999999997</v>
      </c>
      <c r="E111" s="189">
        <v>3368.79</v>
      </c>
      <c r="F111" s="45">
        <f t="shared" si="0"/>
        <v>80.759991945073068</v>
      </c>
    </row>
    <row r="112" spans="1:6" ht="12.75" customHeight="1" x14ac:dyDescent="0.2">
      <c r="A112" s="63">
        <v>652</v>
      </c>
      <c r="B112" s="64" t="s">
        <v>275</v>
      </c>
      <c r="C112" s="242" t="s">
        <v>276</v>
      </c>
      <c r="D112" s="60">
        <f t="shared" ref="D112:E112" si="20">SUM(D113:D119)</f>
        <v>17900.739999999998</v>
      </c>
      <c r="E112" s="60">
        <f t="shared" si="20"/>
        <v>25973.379999999997</v>
      </c>
      <c r="F112" s="45">
        <f t="shared" si="0"/>
        <v>145.0966831538808</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861.31</v>
      </c>
      <c r="E114" s="189">
        <v>0.03</v>
      </c>
      <c r="F114" s="45">
        <f t="shared" si="0"/>
        <v>3.4830664917393276E-3</v>
      </c>
    </row>
    <row r="115" spans="1:6" ht="12.75" customHeight="1" x14ac:dyDescent="0.2">
      <c r="A115" s="63">
        <v>6524</v>
      </c>
      <c r="B115" s="64" t="s">
        <v>281</v>
      </c>
      <c r="C115" s="242" t="s">
        <v>282</v>
      </c>
      <c r="D115" s="189">
        <v>9226.4</v>
      </c>
      <c r="E115" s="189">
        <v>24553.57</v>
      </c>
      <c r="F115" s="45">
        <f t="shared" si="0"/>
        <v>266.12297320731813</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7813.03</v>
      </c>
      <c r="E117" s="189">
        <v>1419.78</v>
      </c>
      <c r="F117" s="45">
        <f t="shared" si="0"/>
        <v>18.171951214829587</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83612.350000000006</v>
      </c>
      <c r="E120" s="60">
        <f t="shared" si="21"/>
        <v>56598.6</v>
      </c>
      <c r="F120" s="45">
        <f t="shared" si="0"/>
        <v>67.691674734653432</v>
      </c>
    </row>
    <row r="121" spans="1:6" ht="12.75" customHeight="1" x14ac:dyDescent="0.2">
      <c r="A121" s="63">
        <v>6531</v>
      </c>
      <c r="B121" s="64" t="s">
        <v>293</v>
      </c>
      <c r="C121" s="242" t="s">
        <v>294</v>
      </c>
      <c r="D121" s="189">
        <v>43514.93</v>
      </c>
      <c r="E121" s="189">
        <v>15119.35</v>
      </c>
      <c r="F121" s="45">
        <f t="shared" si="0"/>
        <v>34.74520124472221</v>
      </c>
    </row>
    <row r="122" spans="1:6" ht="12.75" customHeight="1" x14ac:dyDescent="0.2">
      <c r="A122" s="63">
        <v>6532</v>
      </c>
      <c r="B122" s="64" t="s">
        <v>295</v>
      </c>
      <c r="C122" s="242" t="s">
        <v>296</v>
      </c>
      <c r="D122" s="189">
        <v>40097.42</v>
      </c>
      <c r="E122" s="189">
        <v>41479.25</v>
      </c>
      <c r="F122" s="45">
        <f t="shared" si="0"/>
        <v>103.44618182416725</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202430.12000000002</v>
      </c>
      <c r="E125" s="60">
        <f t="shared" si="22"/>
        <v>11207.720000000001</v>
      </c>
      <c r="F125" s="45">
        <f t="shared" si="0"/>
        <v>5.5365871442451349</v>
      </c>
    </row>
    <row r="126" spans="1:6" ht="12.75" customHeight="1" x14ac:dyDescent="0.2">
      <c r="A126" s="63">
        <v>661</v>
      </c>
      <c r="B126" s="65" t="s">
        <v>303</v>
      </c>
      <c r="C126" s="242" t="s">
        <v>304</v>
      </c>
      <c r="D126" s="60">
        <f t="shared" ref="D126:E126" si="23">SUM(D127:D128)</f>
        <v>5452.67</v>
      </c>
      <c r="E126" s="60">
        <f t="shared" si="23"/>
        <v>6116.29</v>
      </c>
      <c r="F126" s="45">
        <f t="shared" si="0"/>
        <v>112.17055130789136</v>
      </c>
    </row>
    <row r="127" spans="1:6" ht="12.75" customHeight="1" x14ac:dyDescent="0.2">
      <c r="A127" s="63">
        <v>6614</v>
      </c>
      <c r="B127" s="65" t="s">
        <v>305</v>
      </c>
      <c r="C127" s="242" t="s">
        <v>306</v>
      </c>
      <c r="D127" s="189">
        <v>0</v>
      </c>
      <c r="E127" s="189">
        <v>640.46</v>
      </c>
      <c r="F127" s="45" t="str">
        <f t="shared" si="0"/>
        <v>-</v>
      </c>
    </row>
    <row r="128" spans="1:6" ht="12.75" customHeight="1" x14ac:dyDescent="0.2">
      <c r="A128" s="63">
        <v>6615</v>
      </c>
      <c r="B128" s="65" t="s">
        <v>307</v>
      </c>
      <c r="C128" s="242" t="s">
        <v>308</v>
      </c>
      <c r="D128" s="189">
        <v>5452.67</v>
      </c>
      <c r="E128" s="189">
        <v>5475.83</v>
      </c>
      <c r="F128" s="45">
        <f t="shared" si="0"/>
        <v>100.42474604184738</v>
      </c>
    </row>
    <row r="129" spans="1:6" ht="36" x14ac:dyDescent="0.2">
      <c r="A129" s="63">
        <v>663</v>
      </c>
      <c r="B129" s="177" t="s">
        <v>309</v>
      </c>
      <c r="C129" s="242" t="s">
        <v>310</v>
      </c>
      <c r="D129" s="60">
        <f t="shared" ref="D129:E129" si="24">SUM(D130:D133)</f>
        <v>196977.45</v>
      </c>
      <c r="E129" s="60">
        <f t="shared" si="24"/>
        <v>5091.43</v>
      </c>
      <c r="F129" s="45">
        <f t="shared" si="0"/>
        <v>2.5847781053110395</v>
      </c>
    </row>
    <row r="130" spans="1:6" ht="12.75" customHeight="1" x14ac:dyDescent="0.2">
      <c r="A130" s="63">
        <v>6631</v>
      </c>
      <c r="B130" s="65" t="s">
        <v>311</v>
      </c>
      <c r="C130" s="242" t="s">
        <v>312</v>
      </c>
      <c r="D130" s="189">
        <v>7977.45</v>
      </c>
      <c r="E130" s="189">
        <v>5091.43</v>
      </c>
      <c r="F130" s="45">
        <f t="shared" si="0"/>
        <v>63.822775448294891</v>
      </c>
    </row>
    <row r="131" spans="1:6" ht="12.75" customHeight="1" x14ac:dyDescent="0.2">
      <c r="A131" s="63">
        <v>6632</v>
      </c>
      <c r="B131" s="177" t="s">
        <v>313</v>
      </c>
      <c r="C131" s="242" t="s">
        <v>314</v>
      </c>
      <c r="D131" s="189">
        <v>189000</v>
      </c>
      <c r="E131" s="189"/>
      <c r="F131" s="45">
        <f t="shared" si="0"/>
        <v>0</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1352.78</v>
      </c>
      <c r="E140" s="60">
        <f t="shared" si="28"/>
        <v>13654.75</v>
      </c>
      <c r="F140" s="45">
        <f t="shared" si="26"/>
        <v>1009.3843788346959</v>
      </c>
    </row>
    <row r="141" spans="1:6" ht="12.75" customHeight="1" x14ac:dyDescent="0.2">
      <c r="A141" s="63">
        <v>681</v>
      </c>
      <c r="B141" s="65" t="s">
        <v>333</v>
      </c>
      <c r="C141" s="242" t="s">
        <v>334</v>
      </c>
      <c r="D141" s="60">
        <f t="shared" ref="D141:E141" si="29">SUM(D142:D150)</f>
        <v>0</v>
      </c>
      <c r="E141" s="60">
        <f t="shared" si="29"/>
        <v>75.209999999999994</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v>75.209999999999994</v>
      </c>
      <c r="F150" s="45" t="str">
        <f t="shared" si="26"/>
        <v>-</v>
      </c>
    </row>
    <row r="151" spans="1:6" ht="12.75" customHeight="1" x14ac:dyDescent="0.2">
      <c r="A151" s="63">
        <v>683</v>
      </c>
      <c r="B151" s="64" t="s">
        <v>353</v>
      </c>
      <c r="C151" s="242" t="s">
        <v>354</v>
      </c>
      <c r="D151" s="189">
        <v>1352.78</v>
      </c>
      <c r="E151" s="189">
        <v>13579.54</v>
      </c>
      <c r="F151" s="45">
        <f t="shared" si="26"/>
        <v>1003.8247165097059</v>
      </c>
    </row>
    <row r="152" spans="1:6" ht="12.75" customHeight="1" x14ac:dyDescent="0.2">
      <c r="A152" s="63">
        <v>3</v>
      </c>
      <c r="B152" s="64" t="s">
        <v>355</v>
      </c>
      <c r="C152" s="242" t="s">
        <v>61</v>
      </c>
      <c r="D152" s="60">
        <f>D153+D164+D202+D221+D230+D262+D273</f>
        <v>1023588.92</v>
      </c>
      <c r="E152" s="60">
        <f>E153+E164+E202+E221+E230+E262+E273</f>
        <v>1171160.0699999998</v>
      </c>
      <c r="F152" s="45">
        <f t="shared" si="26"/>
        <v>114.41703276741211</v>
      </c>
    </row>
    <row r="153" spans="1:6" ht="12.75" customHeight="1" x14ac:dyDescent="0.2">
      <c r="A153" s="63">
        <v>31</v>
      </c>
      <c r="B153" s="64" t="s">
        <v>356</v>
      </c>
      <c r="C153" s="242" t="s">
        <v>357</v>
      </c>
      <c r="D153" s="60">
        <f t="shared" ref="D153:E153" si="30">D154+D159+D160</f>
        <v>170885.62</v>
      </c>
      <c r="E153" s="60">
        <f t="shared" si="30"/>
        <v>176808.65999999997</v>
      </c>
      <c r="F153" s="45">
        <f t="shared" si="26"/>
        <v>103.46608450728621</v>
      </c>
    </row>
    <row r="154" spans="1:6" ht="12.75" customHeight="1" x14ac:dyDescent="0.2">
      <c r="A154" s="63">
        <v>311</v>
      </c>
      <c r="B154" s="64" t="s">
        <v>358</v>
      </c>
      <c r="C154" s="242" t="s">
        <v>359</v>
      </c>
      <c r="D154" s="60">
        <f t="shared" ref="D154:E154" si="31">SUM(D155:D158)</f>
        <v>120721.49</v>
      </c>
      <c r="E154" s="60">
        <f t="shared" si="31"/>
        <v>140097.07999999999</v>
      </c>
      <c r="F154" s="45">
        <f t="shared" si="26"/>
        <v>116.04982675412636</v>
      </c>
    </row>
    <row r="155" spans="1:6" ht="12.75" customHeight="1" x14ac:dyDescent="0.2">
      <c r="A155" s="63">
        <v>3111</v>
      </c>
      <c r="B155" s="64" t="s">
        <v>360</v>
      </c>
      <c r="C155" s="242" t="s">
        <v>361</v>
      </c>
      <c r="D155" s="189">
        <v>120721.49</v>
      </c>
      <c r="E155" s="189">
        <v>140097.07999999999</v>
      </c>
      <c r="F155" s="45">
        <f t="shared" si="26"/>
        <v>116.04982675412636</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32027.38</v>
      </c>
      <c r="E159" s="189">
        <v>16537.02</v>
      </c>
      <c r="F159" s="45">
        <f t="shared" si="26"/>
        <v>51.634008151775134</v>
      </c>
    </row>
    <row r="160" spans="1:6" ht="12.75" customHeight="1" x14ac:dyDescent="0.2">
      <c r="A160" s="63">
        <v>313</v>
      </c>
      <c r="B160" s="65" t="s">
        <v>370</v>
      </c>
      <c r="C160" s="242" t="s">
        <v>371</v>
      </c>
      <c r="D160" s="60">
        <f t="shared" ref="D160:E160" si="32">SUM(D161:D163)</f>
        <v>18136.75</v>
      </c>
      <c r="E160" s="60">
        <f t="shared" si="32"/>
        <v>20174.560000000001</v>
      </c>
      <c r="F160" s="45">
        <f t="shared" si="26"/>
        <v>111.23580575351153</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18136.75</v>
      </c>
      <c r="E162" s="189">
        <v>20174.560000000001</v>
      </c>
      <c r="F162" s="45">
        <f t="shared" si="26"/>
        <v>111.23580575351153</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434432.7900000001</v>
      </c>
      <c r="E164" s="60">
        <f>E165+E170+E178+E188+E189+E194</f>
        <v>422662.41999999993</v>
      </c>
      <c r="F164" s="45">
        <f t="shared" si="26"/>
        <v>97.290634990972904</v>
      </c>
    </row>
    <row r="165" spans="1:6" ht="12.75" customHeight="1" x14ac:dyDescent="0.2">
      <c r="A165" s="63">
        <v>321</v>
      </c>
      <c r="B165" s="64" t="s">
        <v>380</v>
      </c>
      <c r="C165" s="242" t="s">
        <v>381</v>
      </c>
      <c r="D165" s="60">
        <f t="shared" ref="D165:E165" si="33">SUM(D166:D169)</f>
        <v>14911.54</v>
      </c>
      <c r="E165" s="60">
        <f t="shared" si="33"/>
        <v>9071.7099999999991</v>
      </c>
      <c r="F165" s="45">
        <f t="shared" si="26"/>
        <v>60.836841801718656</v>
      </c>
    </row>
    <row r="166" spans="1:6" ht="12.75" customHeight="1" x14ac:dyDescent="0.2">
      <c r="A166" s="63">
        <v>3211</v>
      </c>
      <c r="B166" s="64" t="s">
        <v>382</v>
      </c>
      <c r="C166" s="242" t="s">
        <v>383</v>
      </c>
      <c r="D166" s="189">
        <v>3373.5</v>
      </c>
      <c r="E166" s="189">
        <v>1453.46</v>
      </c>
      <c r="F166" s="45">
        <f t="shared" si="26"/>
        <v>43.084630206017486</v>
      </c>
    </row>
    <row r="167" spans="1:6" ht="12.75" customHeight="1" x14ac:dyDescent="0.2">
      <c r="A167" s="63">
        <v>3212</v>
      </c>
      <c r="B167" s="64" t="s">
        <v>384</v>
      </c>
      <c r="C167" s="242" t="s">
        <v>385</v>
      </c>
      <c r="D167" s="189">
        <v>6977.52</v>
      </c>
      <c r="E167" s="189">
        <v>5319.96</v>
      </c>
      <c r="F167" s="45">
        <f t="shared" si="26"/>
        <v>76.244281635882089</v>
      </c>
    </row>
    <row r="168" spans="1:6" ht="12.75" customHeight="1" x14ac:dyDescent="0.2">
      <c r="A168" s="63">
        <v>3213</v>
      </c>
      <c r="B168" s="64" t="s">
        <v>386</v>
      </c>
      <c r="C168" s="242" t="s">
        <v>387</v>
      </c>
      <c r="D168" s="189">
        <v>4069.52</v>
      </c>
      <c r="E168" s="189">
        <v>2165.29</v>
      </c>
      <c r="F168" s="45">
        <f t="shared" si="26"/>
        <v>53.207503587646698</v>
      </c>
    </row>
    <row r="169" spans="1:6" ht="12.75" customHeight="1" x14ac:dyDescent="0.2">
      <c r="A169" s="63">
        <v>3214</v>
      </c>
      <c r="B169" s="64" t="s">
        <v>388</v>
      </c>
      <c r="C169" s="242" t="s">
        <v>389</v>
      </c>
      <c r="D169" s="189">
        <v>491</v>
      </c>
      <c r="E169" s="189">
        <v>133</v>
      </c>
      <c r="F169" s="45">
        <f t="shared" si="26"/>
        <v>27.087576374745421</v>
      </c>
    </row>
    <row r="170" spans="1:6" ht="12.75" customHeight="1" x14ac:dyDescent="0.2">
      <c r="A170" s="63">
        <v>322</v>
      </c>
      <c r="B170" s="64" t="s">
        <v>390</v>
      </c>
      <c r="C170" s="242" t="s">
        <v>391</v>
      </c>
      <c r="D170" s="60">
        <f t="shared" ref="D170:E170" si="34">SUM(D171:D177)</f>
        <v>47118.53</v>
      </c>
      <c r="E170" s="60">
        <f t="shared" si="34"/>
        <v>63133.4</v>
      </c>
      <c r="F170" s="45">
        <f t="shared" si="26"/>
        <v>133.98847544692077</v>
      </c>
    </row>
    <row r="171" spans="1:6" ht="12.75" customHeight="1" x14ac:dyDescent="0.2">
      <c r="A171" s="63">
        <v>3221</v>
      </c>
      <c r="B171" s="64" t="s">
        <v>392</v>
      </c>
      <c r="C171" s="242" t="s">
        <v>393</v>
      </c>
      <c r="D171" s="189">
        <v>3648.08</v>
      </c>
      <c r="E171" s="189">
        <v>4109.51</v>
      </c>
      <c r="F171" s="45">
        <f t="shared" si="26"/>
        <v>112.64857130326089</v>
      </c>
    </row>
    <row r="172" spans="1:6" ht="12.75" customHeight="1" x14ac:dyDescent="0.2">
      <c r="A172" s="63">
        <v>3222</v>
      </c>
      <c r="B172" s="64" t="s">
        <v>394</v>
      </c>
      <c r="C172" s="242" t="s">
        <v>395</v>
      </c>
      <c r="D172" s="189">
        <v>0</v>
      </c>
      <c r="E172" s="189"/>
      <c r="F172" s="45" t="str">
        <f t="shared" si="26"/>
        <v>-</v>
      </c>
    </row>
    <row r="173" spans="1:6" ht="12.75" customHeight="1" x14ac:dyDescent="0.2">
      <c r="A173" s="63">
        <v>3223</v>
      </c>
      <c r="B173" s="65" t="s">
        <v>396</v>
      </c>
      <c r="C173" s="242" t="s">
        <v>397</v>
      </c>
      <c r="D173" s="189">
        <v>25467.41</v>
      </c>
      <c r="E173" s="189">
        <v>32629.02</v>
      </c>
      <c r="F173" s="45">
        <f t="shared" si="26"/>
        <v>128.12068443551976</v>
      </c>
    </row>
    <row r="174" spans="1:6" ht="12.75" customHeight="1" x14ac:dyDescent="0.2">
      <c r="A174" s="63">
        <v>3224</v>
      </c>
      <c r="B174" s="65" t="s">
        <v>398</v>
      </c>
      <c r="C174" s="242" t="s">
        <v>399</v>
      </c>
      <c r="D174" s="189">
        <v>12962.96</v>
      </c>
      <c r="E174" s="189">
        <v>18003.66</v>
      </c>
      <c r="F174" s="45">
        <f t="shared" si="26"/>
        <v>138.88540888809345</v>
      </c>
    </row>
    <row r="175" spans="1:6" ht="12.75" customHeight="1" x14ac:dyDescent="0.2">
      <c r="A175" s="63">
        <v>3225</v>
      </c>
      <c r="B175" s="65" t="s">
        <v>400</v>
      </c>
      <c r="C175" s="242" t="s">
        <v>401</v>
      </c>
      <c r="D175" s="189">
        <v>4351.08</v>
      </c>
      <c r="E175" s="189">
        <v>8391.2099999999991</v>
      </c>
      <c r="F175" s="45">
        <f t="shared" si="26"/>
        <v>192.85349844176616</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689</v>
      </c>
      <c r="E177" s="189"/>
      <c r="F177" s="45">
        <f t="shared" si="26"/>
        <v>0</v>
      </c>
    </row>
    <row r="178" spans="1:6" ht="12.75" customHeight="1" x14ac:dyDescent="0.2">
      <c r="A178" s="63">
        <v>323</v>
      </c>
      <c r="B178" s="65" t="s">
        <v>406</v>
      </c>
      <c r="C178" s="242" t="s">
        <v>407</v>
      </c>
      <c r="D178" s="60">
        <f t="shared" ref="D178:E178" si="35">SUM(D179:D187)</f>
        <v>350191.72000000009</v>
      </c>
      <c r="E178" s="60">
        <f t="shared" si="35"/>
        <v>282885.15999999997</v>
      </c>
      <c r="F178" s="45">
        <f t="shared" si="26"/>
        <v>80.780082407430967</v>
      </c>
    </row>
    <row r="179" spans="1:6" ht="12.75" customHeight="1" x14ac:dyDescent="0.2">
      <c r="A179" s="63">
        <v>3231</v>
      </c>
      <c r="B179" s="65" t="s">
        <v>408</v>
      </c>
      <c r="C179" s="242" t="s">
        <v>409</v>
      </c>
      <c r="D179" s="189">
        <v>3893.68</v>
      </c>
      <c r="E179" s="189">
        <v>3879.34</v>
      </c>
      <c r="F179" s="45">
        <f t="shared" si="26"/>
        <v>99.631710875059071</v>
      </c>
    </row>
    <row r="180" spans="1:6" ht="12.75" customHeight="1" x14ac:dyDescent="0.2">
      <c r="A180" s="63">
        <v>3232</v>
      </c>
      <c r="B180" s="65" t="s">
        <v>410</v>
      </c>
      <c r="C180" s="242" t="s">
        <v>411</v>
      </c>
      <c r="D180" s="189">
        <v>248188</v>
      </c>
      <c r="E180" s="189">
        <v>156803.76999999999</v>
      </c>
      <c r="F180" s="45">
        <f t="shared" si="26"/>
        <v>63.179432526955367</v>
      </c>
    </row>
    <row r="181" spans="1:6" ht="12.75" customHeight="1" x14ac:dyDescent="0.2">
      <c r="A181" s="63">
        <v>3233</v>
      </c>
      <c r="B181" s="65" t="s">
        <v>412</v>
      </c>
      <c r="C181" s="242" t="s">
        <v>413</v>
      </c>
      <c r="D181" s="189">
        <v>16380.64</v>
      </c>
      <c r="E181" s="189">
        <v>9813.75</v>
      </c>
      <c r="F181" s="45">
        <f t="shared" si="26"/>
        <v>59.910662831244686</v>
      </c>
    </row>
    <row r="182" spans="1:6" ht="12.75" customHeight="1" x14ac:dyDescent="0.2">
      <c r="A182" s="63">
        <v>3234</v>
      </c>
      <c r="B182" s="65" t="s">
        <v>414</v>
      </c>
      <c r="C182" s="242" t="s">
        <v>415</v>
      </c>
      <c r="D182" s="189">
        <v>8789.33</v>
      </c>
      <c r="E182" s="189">
        <v>12513.5</v>
      </c>
      <c r="F182" s="45">
        <f t="shared" si="26"/>
        <v>142.37148906685718</v>
      </c>
    </row>
    <row r="183" spans="1:6" ht="12.75" customHeight="1" x14ac:dyDescent="0.2">
      <c r="A183" s="63">
        <v>3235</v>
      </c>
      <c r="B183" s="64" t="s">
        <v>416</v>
      </c>
      <c r="C183" s="242" t="s">
        <v>417</v>
      </c>
      <c r="D183" s="189">
        <v>0</v>
      </c>
      <c r="E183" s="189"/>
      <c r="F183" s="45" t="str">
        <f t="shared" si="26"/>
        <v>-</v>
      </c>
    </row>
    <row r="184" spans="1:6" ht="12.75" customHeight="1" x14ac:dyDescent="0.2">
      <c r="A184" s="63">
        <v>3236</v>
      </c>
      <c r="B184" s="64" t="s">
        <v>418</v>
      </c>
      <c r="C184" s="242" t="s">
        <v>419</v>
      </c>
      <c r="D184" s="189">
        <v>4057.28</v>
      </c>
      <c r="E184" s="189">
        <v>8118.69</v>
      </c>
      <c r="F184" s="45">
        <f t="shared" si="26"/>
        <v>200.10179233378022</v>
      </c>
    </row>
    <row r="185" spans="1:6" ht="12.75" customHeight="1" x14ac:dyDescent="0.2">
      <c r="A185" s="63">
        <v>3237</v>
      </c>
      <c r="B185" s="64" t="s">
        <v>420</v>
      </c>
      <c r="C185" s="242" t="s">
        <v>421</v>
      </c>
      <c r="D185" s="189">
        <v>30463.73</v>
      </c>
      <c r="E185" s="189">
        <v>62791.34</v>
      </c>
      <c r="F185" s="45">
        <f t="shared" si="26"/>
        <v>206.11835779794529</v>
      </c>
    </row>
    <row r="186" spans="1:6" ht="12.75" customHeight="1" x14ac:dyDescent="0.2">
      <c r="A186" s="63">
        <v>3238</v>
      </c>
      <c r="B186" s="64" t="s">
        <v>422</v>
      </c>
      <c r="C186" s="242" t="s">
        <v>423</v>
      </c>
      <c r="D186" s="189">
        <v>9556.09</v>
      </c>
      <c r="E186" s="189">
        <v>6709.03</v>
      </c>
      <c r="F186" s="45">
        <f t="shared" si="26"/>
        <v>70.206852384186419</v>
      </c>
    </row>
    <row r="187" spans="1:6" ht="12.75" customHeight="1" x14ac:dyDescent="0.2">
      <c r="A187" s="63">
        <v>3239</v>
      </c>
      <c r="B187" s="64" t="s">
        <v>424</v>
      </c>
      <c r="C187" s="242" t="s">
        <v>425</v>
      </c>
      <c r="D187" s="189">
        <v>28862.97</v>
      </c>
      <c r="E187" s="189">
        <v>22255.74</v>
      </c>
      <c r="F187" s="45">
        <f t="shared" si="26"/>
        <v>77.108280956533577</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22211</v>
      </c>
      <c r="E194" s="60">
        <f t="shared" si="36"/>
        <v>67572.149999999994</v>
      </c>
      <c r="F194" s="45">
        <f t="shared" si="26"/>
        <v>304.22831029669976</v>
      </c>
    </row>
    <row r="195" spans="1:6" ht="12.75" customHeight="1" x14ac:dyDescent="0.2">
      <c r="A195" s="63">
        <v>3291</v>
      </c>
      <c r="B195" s="178" t="s">
        <v>440</v>
      </c>
      <c r="C195" s="242" t="s">
        <v>441</v>
      </c>
      <c r="D195" s="189">
        <v>5161.74</v>
      </c>
      <c r="E195" s="189">
        <v>32082.13</v>
      </c>
      <c r="F195" s="45">
        <f t="shared" si="26"/>
        <v>621.53711732865281</v>
      </c>
    </row>
    <row r="196" spans="1:6" ht="12.75" customHeight="1" x14ac:dyDescent="0.2">
      <c r="A196" s="63">
        <v>3292</v>
      </c>
      <c r="B196" s="64" t="s">
        <v>442</v>
      </c>
      <c r="C196" s="242" t="s">
        <v>443</v>
      </c>
      <c r="D196" s="189">
        <v>1196.18</v>
      </c>
      <c r="E196" s="189">
        <v>7295.09</v>
      </c>
      <c r="F196" s="45">
        <f t="shared" si="26"/>
        <v>609.86557207109297</v>
      </c>
    </row>
    <row r="197" spans="1:6" ht="12.75" customHeight="1" x14ac:dyDescent="0.2">
      <c r="A197" s="63">
        <v>3293</v>
      </c>
      <c r="B197" s="64" t="s">
        <v>444</v>
      </c>
      <c r="C197" s="242" t="s">
        <v>445</v>
      </c>
      <c r="D197" s="189">
        <v>3165.76</v>
      </c>
      <c r="E197" s="189">
        <v>3866.04</v>
      </c>
      <c r="F197" s="45">
        <f t="shared" si="26"/>
        <v>122.12043869402606</v>
      </c>
    </row>
    <row r="198" spans="1:6" ht="12.75" customHeight="1" x14ac:dyDescent="0.2">
      <c r="A198" s="63">
        <v>3294</v>
      </c>
      <c r="B198" s="64" t="s">
        <v>446</v>
      </c>
      <c r="C198" s="242" t="s">
        <v>447</v>
      </c>
      <c r="D198" s="189">
        <v>4863.6099999999997</v>
      </c>
      <c r="E198" s="189">
        <v>4671.91</v>
      </c>
      <c r="F198" s="45">
        <f t="shared" si="26"/>
        <v>96.058483307666535</v>
      </c>
    </row>
    <row r="199" spans="1:6" ht="12.75" customHeight="1" x14ac:dyDescent="0.2">
      <c r="A199" s="63">
        <v>3295</v>
      </c>
      <c r="B199" s="64" t="s">
        <v>448</v>
      </c>
      <c r="C199" s="242" t="s">
        <v>449</v>
      </c>
      <c r="D199" s="189">
        <v>2443.7800000000002</v>
      </c>
      <c r="E199" s="189">
        <v>12840.54</v>
      </c>
      <c r="F199" s="45">
        <f t="shared" si="26"/>
        <v>525.43764168624011</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5379.93</v>
      </c>
      <c r="E201" s="189">
        <v>6816.44</v>
      </c>
      <c r="F201" s="45">
        <f t="shared" si="26"/>
        <v>126.70127678241165</v>
      </c>
    </row>
    <row r="202" spans="1:6" ht="12.75" customHeight="1" x14ac:dyDescent="0.2">
      <c r="A202" s="63">
        <v>34</v>
      </c>
      <c r="B202" s="178" t="s">
        <v>454</v>
      </c>
      <c r="C202" s="242" t="s">
        <v>455</v>
      </c>
      <c r="D202" s="60">
        <f t="shared" ref="D202:E202" si="37">D203+D208+D216</f>
        <v>4111.8500000000004</v>
      </c>
      <c r="E202" s="60">
        <f t="shared" si="37"/>
        <v>3984.91</v>
      </c>
      <c r="F202" s="45">
        <f t="shared" si="26"/>
        <v>96.91282512737574</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2684.05</v>
      </c>
      <c r="E208" s="60">
        <f t="shared" si="39"/>
        <v>2374.7399999999998</v>
      </c>
      <c r="F208" s="45">
        <f t="shared" si="26"/>
        <v>88.475997093943832</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2684.05</v>
      </c>
      <c r="E210" s="189">
        <v>2374.7399999999998</v>
      </c>
      <c r="F210" s="45">
        <f t="shared" si="26"/>
        <v>88.475997093943832</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1427.8</v>
      </c>
      <c r="E216" s="60">
        <f t="shared" si="40"/>
        <v>1610.17</v>
      </c>
      <c r="F216" s="45">
        <f t="shared" si="26"/>
        <v>112.7727973105477</v>
      </c>
    </row>
    <row r="217" spans="1:6" ht="12.75" customHeight="1" x14ac:dyDescent="0.2">
      <c r="A217" s="63">
        <v>3431</v>
      </c>
      <c r="B217" s="177" t="s">
        <v>484</v>
      </c>
      <c r="C217" s="242" t="s">
        <v>485</v>
      </c>
      <c r="D217" s="189">
        <v>1284.27</v>
      </c>
      <c r="E217" s="189">
        <v>1442.46</v>
      </c>
      <c r="F217" s="45">
        <f t="shared" si="26"/>
        <v>112.31750332873929</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143.53</v>
      </c>
      <c r="E220" s="189">
        <v>167.71</v>
      </c>
      <c r="F220" s="45">
        <f t="shared" si="26"/>
        <v>116.84665226781858</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263046.3</v>
      </c>
      <c r="E230" s="60">
        <f>E231+E234+E237+E242+E246+E250+E254+E257</f>
        <v>345320</v>
      </c>
      <c r="F230" s="45">
        <f t="shared" ref="F230:F245" si="44">IF(D230&lt;&gt;0,IF(E230/D230&gt;=100,"&gt;&gt;100",E230/D230*100),"-")</f>
        <v>131.27726943887825</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6546.3</v>
      </c>
      <c r="E237" s="60">
        <f t="shared" si="47"/>
        <v>3320</v>
      </c>
      <c r="F237" s="45">
        <f t="shared" si="44"/>
        <v>50.715671447993529</v>
      </c>
    </row>
    <row r="238" spans="1:6" ht="12" x14ac:dyDescent="0.2">
      <c r="A238" s="63">
        <v>3631</v>
      </c>
      <c r="B238" s="65" t="s">
        <v>526</v>
      </c>
      <c r="C238" s="242" t="s">
        <v>527</v>
      </c>
      <c r="D238" s="189">
        <v>3320</v>
      </c>
      <c r="E238" s="189">
        <v>3320</v>
      </c>
      <c r="F238" s="45">
        <f t="shared" si="44"/>
        <v>100</v>
      </c>
    </row>
    <row r="239" spans="1:6" ht="12" x14ac:dyDescent="0.2">
      <c r="A239" s="63">
        <v>3632</v>
      </c>
      <c r="B239" s="65" t="s">
        <v>528</v>
      </c>
      <c r="C239" s="242" t="s">
        <v>529</v>
      </c>
      <c r="D239" s="189">
        <v>3226.3</v>
      </c>
      <c r="E239" s="189"/>
      <c r="F239" s="45">
        <f t="shared" si="44"/>
        <v>0</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256500</v>
      </c>
      <c r="E250" s="60">
        <f t="shared" si="50"/>
        <v>342000</v>
      </c>
      <c r="F250" s="45">
        <f t="shared" ref="F250:F253" si="51">IF(D250&lt;&gt;0,IF(E250/D250&gt;=100,"&gt;&gt;100",E250/D250*100),"-")</f>
        <v>133.33333333333331</v>
      </c>
    </row>
    <row r="251" spans="1:6" ht="24" x14ac:dyDescent="0.2">
      <c r="A251" s="63">
        <v>3672</v>
      </c>
      <c r="B251" s="64" t="s">
        <v>549</v>
      </c>
      <c r="C251" s="242" t="s">
        <v>550</v>
      </c>
      <c r="D251" s="189">
        <v>256500</v>
      </c>
      <c r="E251" s="189">
        <v>342000</v>
      </c>
      <c r="F251" s="45">
        <f t="shared" si="51"/>
        <v>133.33333333333331</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28042.7</v>
      </c>
      <c r="E262" s="60">
        <f t="shared" si="55"/>
        <v>33160.630000000005</v>
      </c>
      <c r="F262" s="45">
        <f t="shared" ref="F262:F268" si="56">IF(D262&lt;&gt;0,IF(E262/D262&gt;=100,"&gt;&gt;100",E262/D262*100),"-")</f>
        <v>118.25048943218736</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28042.7</v>
      </c>
      <c r="E269" s="60">
        <f t="shared" si="58"/>
        <v>33160.630000000005</v>
      </c>
      <c r="F269" s="45">
        <f t="shared" ref="F269:F272" si="59">IF(D269&lt;&gt;0,IF(E269/D269&gt;=100,"&gt;&gt;100",E269/D269*100),"-")</f>
        <v>118.25048943218736</v>
      </c>
    </row>
    <row r="270" spans="1:6" ht="12.75" customHeight="1" x14ac:dyDescent="0.2">
      <c r="A270" s="63">
        <v>3721</v>
      </c>
      <c r="B270" s="65" t="s">
        <v>581</v>
      </c>
      <c r="C270" s="242" t="s">
        <v>582</v>
      </c>
      <c r="D270" s="189">
        <v>23622.5</v>
      </c>
      <c r="E270" s="189">
        <v>23430.63</v>
      </c>
      <c r="F270" s="45">
        <f t="shared" si="59"/>
        <v>99.187765901153568</v>
      </c>
    </row>
    <row r="271" spans="1:6" ht="12.75" customHeight="1" x14ac:dyDescent="0.2">
      <c r="A271" s="63">
        <v>3722</v>
      </c>
      <c r="B271" s="65" t="s">
        <v>583</v>
      </c>
      <c r="C271" s="242" t="s">
        <v>584</v>
      </c>
      <c r="D271" s="189">
        <v>4420.2</v>
      </c>
      <c r="E271" s="189">
        <v>9730</v>
      </c>
      <c r="F271" s="45">
        <f t="shared" si="59"/>
        <v>220.12578616352201</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123069.65999999999</v>
      </c>
      <c r="E273" s="60">
        <f t="shared" si="60"/>
        <v>189223.45</v>
      </c>
      <c r="F273" s="45">
        <f t="shared" ref="F273:F277" si="61">IF(D273&lt;&gt;0,IF(E273/D273&gt;=100,"&gt;&gt;100",E273/D273*100),"-")</f>
        <v>153.75312648137651</v>
      </c>
    </row>
    <row r="274" spans="1:6" ht="12.75" customHeight="1" x14ac:dyDescent="0.2">
      <c r="A274" s="63">
        <v>381</v>
      </c>
      <c r="B274" s="64" t="s">
        <v>589</v>
      </c>
      <c r="C274" s="242" t="s">
        <v>590</v>
      </c>
      <c r="D274" s="60">
        <f t="shared" ref="D274:E274" si="62">SUM(D275:D277)</f>
        <v>120819.65999999999</v>
      </c>
      <c r="E274" s="60">
        <f t="shared" si="62"/>
        <v>189223.45</v>
      </c>
      <c r="F274" s="45">
        <f t="shared" si="61"/>
        <v>156.61643974167782</v>
      </c>
    </row>
    <row r="275" spans="1:6" ht="12.75" customHeight="1" x14ac:dyDescent="0.2">
      <c r="A275" s="63">
        <v>3811</v>
      </c>
      <c r="B275" s="64" t="s">
        <v>591</v>
      </c>
      <c r="C275" s="242" t="s">
        <v>592</v>
      </c>
      <c r="D275" s="189">
        <v>119838.48</v>
      </c>
      <c r="E275" s="189">
        <v>179207.39</v>
      </c>
      <c r="F275" s="45">
        <f t="shared" si="61"/>
        <v>149.5407735478621</v>
      </c>
    </row>
    <row r="276" spans="1:6" ht="12.75" customHeight="1" x14ac:dyDescent="0.2">
      <c r="A276" s="63">
        <v>3812</v>
      </c>
      <c r="B276" s="64" t="s">
        <v>593</v>
      </c>
      <c r="C276" s="242" t="s">
        <v>594</v>
      </c>
      <c r="D276" s="189">
        <v>981.18</v>
      </c>
      <c r="E276" s="189">
        <v>10016.06</v>
      </c>
      <c r="F276" s="45">
        <f t="shared" si="61"/>
        <v>1020.8177908232944</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2250</v>
      </c>
      <c r="E289" s="60">
        <f t="shared" si="67"/>
        <v>0</v>
      </c>
      <c r="F289" s="45">
        <f t="shared" si="66"/>
        <v>0</v>
      </c>
    </row>
    <row r="290" spans="1:6" ht="24" x14ac:dyDescent="0.2">
      <c r="A290" s="63">
        <v>3861</v>
      </c>
      <c r="B290" s="64" t="s">
        <v>620</v>
      </c>
      <c r="C290" s="242" t="s">
        <v>621</v>
      </c>
      <c r="D290" s="189">
        <v>2250</v>
      </c>
      <c r="E290" s="189"/>
      <c r="F290" s="45">
        <f t="shared" si="66"/>
        <v>0</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1023588.92</v>
      </c>
      <c r="E299" s="60">
        <f>E152-E297+E298</f>
        <v>1171160.0699999998</v>
      </c>
      <c r="F299" s="45">
        <f t="shared" si="68"/>
        <v>114.41703276741211</v>
      </c>
    </row>
    <row r="300" spans="1:6" ht="12.75" customHeight="1" x14ac:dyDescent="0.2">
      <c r="A300" s="63" t="s">
        <v>630</v>
      </c>
      <c r="B300" s="64" t="s">
        <v>641</v>
      </c>
      <c r="C300" s="242" t="s">
        <v>642</v>
      </c>
      <c r="D300" s="60">
        <f>IF(D6&gt;=D299,D6-D299,0)</f>
        <v>640220.33000000019</v>
      </c>
      <c r="E300" s="60">
        <f>IF(E6&gt;=E299,E6-E299,0)</f>
        <v>598153.8600000001</v>
      </c>
      <c r="F300" s="45">
        <f t="shared" si="68"/>
        <v>93.429376102442717</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1197688.01</v>
      </c>
      <c r="E302" s="189">
        <v>1368300.32</v>
      </c>
      <c r="F302" s="45">
        <f t="shared" si="68"/>
        <v>114.24513801386389</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68683.16</v>
      </c>
      <c r="E304" s="189">
        <v>128751.4</v>
      </c>
      <c r="F304" s="45">
        <f t="shared" si="68"/>
        <v>187.45701275247089</v>
      </c>
    </row>
    <row r="305" spans="1:6" ht="12" x14ac:dyDescent="0.2">
      <c r="A305" s="63">
        <v>9661</v>
      </c>
      <c r="B305" s="206" t="s">
        <v>651</v>
      </c>
      <c r="C305" s="242" t="s">
        <v>652</v>
      </c>
      <c r="D305" s="189">
        <v>0</v>
      </c>
      <c r="E305" s="189"/>
      <c r="F305" s="45" t="str">
        <f t="shared" si="68"/>
        <v>-</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34663.47</v>
      </c>
      <c r="E308" s="60">
        <f t="shared" si="71"/>
        <v>11595.33</v>
      </c>
      <c r="F308" s="45">
        <f t="shared" ref="F308:F428" si="72">IF(D308&lt;&gt;0,IF(E308/D308&gt;=100,"&gt;&gt;100",E308/D308*100),"-")</f>
        <v>33.451151889871383</v>
      </c>
    </row>
    <row r="309" spans="1:6" ht="12.75" customHeight="1" x14ac:dyDescent="0.2">
      <c r="A309" s="63">
        <v>71</v>
      </c>
      <c r="B309" s="64" t="s">
        <v>658</v>
      </c>
      <c r="C309" s="242" t="s">
        <v>659</v>
      </c>
      <c r="D309" s="60">
        <f t="shared" ref="D309:E309" si="73">D310+D314</f>
        <v>30334.47</v>
      </c>
      <c r="E309" s="60">
        <f t="shared" si="73"/>
        <v>6775.01</v>
      </c>
      <c r="F309" s="45">
        <f t="shared" si="72"/>
        <v>22.334360877246247</v>
      </c>
    </row>
    <row r="310" spans="1:6" ht="24" x14ac:dyDescent="0.2">
      <c r="A310" s="63">
        <v>711</v>
      </c>
      <c r="B310" s="64" t="s">
        <v>660</v>
      </c>
      <c r="C310" s="242" t="s">
        <v>661</v>
      </c>
      <c r="D310" s="60">
        <f t="shared" ref="D310:E310" si="74">SUM(D311:D313)</f>
        <v>30334.47</v>
      </c>
      <c r="E310" s="60">
        <f t="shared" si="74"/>
        <v>6775.01</v>
      </c>
      <c r="F310" s="45">
        <f t="shared" si="72"/>
        <v>22.334360877246247</v>
      </c>
    </row>
    <row r="311" spans="1:6" ht="12.75" customHeight="1" x14ac:dyDescent="0.2">
      <c r="A311" s="63">
        <v>7111</v>
      </c>
      <c r="B311" s="64" t="s">
        <v>662</v>
      </c>
      <c r="C311" s="242" t="s">
        <v>663</v>
      </c>
      <c r="D311" s="189">
        <v>30334.47</v>
      </c>
      <c r="E311" s="189">
        <v>6775.01</v>
      </c>
      <c r="F311" s="45">
        <f t="shared" si="72"/>
        <v>22.334360877246247</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4329</v>
      </c>
      <c r="E321" s="60">
        <f t="shared" si="76"/>
        <v>4820.32</v>
      </c>
      <c r="F321" s="45">
        <f t="shared" si="72"/>
        <v>111.34950334950335</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1208.8</v>
      </c>
      <c r="F336" s="45" t="str">
        <f t="shared" si="72"/>
        <v>-</v>
      </c>
    </row>
    <row r="337" spans="1:6" ht="12.75" customHeight="1" x14ac:dyDescent="0.2">
      <c r="A337" s="63">
        <v>7231</v>
      </c>
      <c r="B337" s="64" t="s">
        <v>714</v>
      </c>
      <c r="C337" s="242" t="s">
        <v>715</v>
      </c>
      <c r="D337" s="189">
        <v>0</v>
      </c>
      <c r="E337" s="189">
        <v>1208.8</v>
      </c>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4329</v>
      </c>
      <c r="E346" s="60">
        <f t="shared" si="81"/>
        <v>3611.52</v>
      </c>
      <c r="F346" s="45">
        <f t="shared" si="72"/>
        <v>83.42619542619542</v>
      </c>
    </row>
    <row r="347" spans="1:6" ht="12.75" customHeight="1" x14ac:dyDescent="0.2">
      <c r="A347" s="63">
        <v>7251</v>
      </c>
      <c r="B347" s="64" t="s">
        <v>734</v>
      </c>
      <c r="C347" s="242" t="s">
        <v>735</v>
      </c>
      <c r="D347" s="189">
        <v>4329</v>
      </c>
      <c r="E347" s="189">
        <v>3611.52</v>
      </c>
      <c r="F347" s="45">
        <f t="shared" si="72"/>
        <v>83.42619542619542</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672015.35999999999</v>
      </c>
      <c r="E360" s="60">
        <f t="shared" si="86"/>
        <v>464987.08</v>
      </c>
      <c r="F360" s="45">
        <f t="shared" si="72"/>
        <v>69.192924399823241</v>
      </c>
    </row>
    <row r="361" spans="1:6" ht="12.75" customHeight="1" x14ac:dyDescent="0.2">
      <c r="A361" s="63">
        <v>41</v>
      </c>
      <c r="B361" s="64" t="s">
        <v>762</v>
      </c>
      <c r="C361" s="242" t="s">
        <v>763</v>
      </c>
      <c r="D361" s="60">
        <f t="shared" ref="D361:E361" si="87">D362+D366</f>
        <v>16675</v>
      </c>
      <c r="E361" s="60">
        <f t="shared" si="87"/>
        <v>15000</v>
      </c>
      <c r="F361" s="45">
        <f t="shared" si="72"/>
        <v>89.955022488755617</v>
      </c>
    </row>
    <row r="362" spans="1:6" ht="12.75" customHeight="1" x14ac:dyDescent="0.2">
      <c r="A362" s="63">
        <v>411</v>
      </c>
      <c r="B362" s="64" t="s">
        <v>764</v>
      </c>
      <c r="C362" s="242" t="s">
        <v>765</v>
      </c>
      <c r="D362" s="60">
        <f t="shared" ref="D362:E362" si="88">SUM(D363:D365)</f>
        <v>16675</v>
      </c>
      <c r="E362" s="60">
        <f t="shared" si="88"/>
        <v>15000</v>
      </c>
      <c r="F362" s="45">
        <f t="shared" si="72"/>
        <v>89.955022488755617</v>
      </c>
    </row>
    <row r="363" spans="1:6" ht="12.75" customHeight="1" x14ac:dyDescent="0.2">
      <c r="A363" s="63">
        <v>4111</v>
      </c>
      <c r="B363" s="64" t="s">
        <v>662</v>
      </c>
      <c r="C363" s="242" t="s">
        <v>766</v>
      </c>
      <c r="D363" s="189">
        <v>16675</v>
      </c>
      <c r="E363" s="189">
        <v>15000</v>
      </c>
      <c r="F363" s="45">
        <f t="shared" si="72"/>
        <v>89.955022488755617</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613534.1</v>
      </c>
      <c r="E373" s="60">
        <f t="shared" si="90"/>
        <v>403401.85000000003</v>
      </c>
      <c r="F373" s="45">
        <f t="shared" si="72"/>
        <v>65.750518186356715</v>
      </c>
    </row>
    <row r="374" spans="1:6" ht="12.75" customHeight="1" x14ac:dyDescent="0.2">
      <c r="A374" s="63">
        <v>421</v>
      </c>
      <c r="B374" s="64" t="s">
        <v>780</v>
      </c>
      <c r="C374" s="242" t="s">
        <v>781</v>
      </c>
      <c r="D374" s="60">
        <f t="shared" ref="D374:E374" si="91">SUM(D375:D378)</f>
        <v>542212.67999999993</v>
      </c>
      <c r="E374" s="60">
        <f t="shared" si="91"/>
        <v>328522.96000000002</v>
      </c>
      <c r="F374" s="45">
        <f t="shared" si="72"/>
        <v>60.589317092326226</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258403.15</v>
      </c>
      <c r="E376" s="189">
        <v>206886.74</v>
      </c>
      <c r="F376" s="45">
        <f t="shared" si="72"/>
        <v>80.063551856856236</v>
      </c>
    </row>
    <row r="377" spans="1:6" ht="12.75" customHeight="1" x14ac:dyDescent="0.2">
      <c r="A377" s="63">
        <v>4213</v>
      </c>
      <c r="B377" s="64" t="s">
        <v>690</v>
      </c>
      <c r="C377" s="242" t="s">
        <v>784</v>
      </c>
      <c r="D377" s="189">
        <v>35649.839999999997</v>
      </c>
      <c r="E377" s="189">
        <v>61799.51</v>
      </c>
      <c r="F377" s="45">
        <f t="shared" si="72"/>
        <v>173.35143720140121</v>
      </c>
    </row>
    <row r="378" spans="1:6" ht="12.75" customHeight="1" x14ac:dyDescent="0.2">
      <c r="A378" s="63">
        <v>4214</v>
      </c>
      <c r="B378" s="64" t="s">
        <v>692</v>
      </c>
      <c r="C378" s="242" t="s">
        <v>785</v>
      </c>
      <c r="D378" s="189">
        <v>248159.69</v>
      </c>
      <c r="E378" s="189">
        <v>59836.71</v>
      </c>
      <c r="F378" s="45">
        <f t="shared" si="72"/>
        <v>24.112179540520863</v>
      </c>
    </row>
    <row r="379" spans="1:6" ht="12.75" customHeight="1" x14ac:dyDescent="0.2">
      <c r="A379" s="63">
        <v>422</v>
      </c>
      <c r="B379" s="64" t="s">
        <v>786</v>
      </c>
      <c r="C379" s="242" t="s">
        <v>787</v>
      </c>
      <c r="D379" s="60">
        <f t="shared" ref="D379:E379" si="92">SUM(D380:D387)</f>
        <v>57821.42</v>
      </c>
      <c r="E379" s="60">
        <f t="shared" si="92"/>
        <v>54663.26</v>
      </c>
      <c r="F379" s="45">
        <f t="shared" si="72"/>
        <v>94.538079486806097</v>
      </c>
    </row>
    <row r="380" spans="1:6" ht="12.75" customHeight="1" x14ac:dyDescent="0.2">
      <c r="A380" s="63">
        <v>4221</v>
      </c>
      <c r="B380" s="64" t="s">
        <v>696</v>
      </c>
      <c r="C380" s="242" t="s">
        <v>788</v>
      </c>
      <c r="D380" s="189">
        <v>0</v>
      </c>
      <c r="E380" s="189"/>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57821.42</v>
      </c>
      <c r="E386" s="189">
        <v>54663.26</v>
      </c>
      <c r="F386" s="45">
        <f t="shared" si="72"/>
        <v>94.538079486806097</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13500</v>
      </c>
      <c r="E401" s="60">
        <f t="shared" si="96"/>
        <v>20215.63</v>
      </c>
      <c r="F401" s="45">
        <f t="shared" si="72"/>
        <v>149.74540740740741</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v>2215.63</v>
      </c>
      <c r="F403" s="45" t="str">
        <f t="shared" si="72"/>
        <v>-</v>
      </c>
    </row>
    <row r="404" spans="1:6" ht="12.75" customHeight="1" x14ac:dyDescent="0.2">
      <c r="A404" s="63">
        <v>4263</v>
      </c>
      <c r="B404" s="64" t="s">
        <v>744</v>
      </c>
      <c r="C404" s="242" t="s">
        <v>819</v>
      </c>
      <c r="D404" s="189">
        <v>13500</v>
      </c>
      <c r="E404" s="189">
        <v>18000</v>
      </c>
      <c r="F404" s="45">
        <f t="shared" si="72"/>
        <v>133.33333333333331</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41806.26</v>
      </c>
      <c r="E412" s="60">
        <f t="shared" si="100"/>
        <v>46585.23</v>
      </c>
      <c r="F412" s="45">
        <f t="shared" si="72"/>
        <v>111.43123063388114</v>
      </c>
    </row>
    <row r="413" spans="1:6" ht="12.75" customHeight="1" x14ac:dyDescent="0.2">
      <c r="A413" s="63">
        <v>451</v>
      </c>
      <c r="B413" s="64" t="s">
        <v>833</v>
      </c>
      <c r="C413" s="242" t="s">
        <v>834</v>
      </c>
      <c r="D413" s="189">
        <v>41806.26</v>
      </c>
      <c r="E413" s="189">
        <v>46585.23</v>
      </c>
      <c r="F413" s="45">
        <f t="shared" si="72"/>
        <v>111.43123063388114</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637351.89</v>
      </c>
      <c r="E418" s="60">
        <f t="shared" si="102"/>
        <v>453391.75</v>
      </c>
      <c r="F418" s="45">
        <f t="shared" si="72"/>
        <v>71.136801681093303</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716591.89</v>
      </c>
      <c r="E420" s="189">
        <v>1085756.51</v>
      </c>
      <c r="F420" s="45">
        <f t="shared" si="72"/>
        <v>151.51671755592992</v>
      </c>
    </row>
    <row r="421" spans="1:6" ht="12.75" customHeight="1" x14ac:dyDescent="0.2">
      <c r="A421" s="63">
        <v>97</v>
      </c>
      <c r="B421" s="206" t="s">
        <v>849</v>
      </c>
      <c r="C421" s="242" t="s">
        <v>850</v>
      </c>
      <c r="D421" s="189">
        <v>9784.35</v>
      </c>
      <c r="E421" s="189">
        <v>17242.310000000001</v>
      </c>
      <c r="F421" s="45">
        <f t="shared" si="72"/>
        <v>176.22335668695416</v>
      </c>
    </row>
    <row r="422" spans="1:6" ht="12.75" customHeight="1" x14ac:dyDescent="0.2">
      <c r="A422" s="63" t="s">
        <v>630</v>
      </c>
      <c r="B422" s="64" t="s">
        <v>851</v>
      </c>
      <c r="C422" s="242" t="s">
        <v>852</v>
      </c>
      <c r="D422" s="60">
        <f>D6+D308</f>
        <v>1698472.7200000002</v>
      </c>
      <c r="E422" s="60">
        <f>E6+E308</f>
        <v>1780909.26</v>
      </c>
      <c r="F422" s="45">
        <f t="shared" si="72"/>
        <v>104.85356868139748</v>
      </c>
    </row>
    <row r="423" spans="1:6" ht="12.75" customHeight="1" x14ac:dyDescent="0.2">
      <c r="A423" s="63" t="s">
        <v>630</v>
      </c>
      <c r="B423" s="64" t="s">
        <v>853</v>
      </c>
      <c r="C423" s="242" t="s">
        <v>854</v>
      </c>
      <c r="D423" s="60">
        <f t="shared" ref="D423:E423" si="103">D299+D360</f>
        <v>1695604.28</v>
      </c>
      <c r="E423" s="60">
        <f t="shared" si="103"/>
        <v>1636147.15</v>
      </c>
      <c r="F423" s="45">
        <f t="shared" si="72"/>
        <v>96.493454828976951</v>
      </c>
    </row>
    <row r="424" spans="1:6" ht="12.75" customHeight="1" x14ac:dyDescent="0.2">
      <c r="A424" s="63" t="s">
        <v>630</v>
      </c>
      <c r="B424" s="64" t="s">
        <v>855</v>
      </c>
      <c r="C424" s="242" t="s">
        <v>856</v>
      </c>
      <c r="D424" s="60">
        <f t="shared" ref="D424:E424" si="104">IF(D422&gt;=D423,D422-D423,0)</f>
        <v>2868.440000000177</v>
      </c>
      <c r="E424" s="60">
        <f t="shared" si="104"/>
        <v>144762.1100000001</v>
      </c>
      <c r="F424" s="45">
        <f t="shared" si="72"/>
        <v>5046.7191225889746</v>
      </c>
    </row>
    <row r="425" spans="1:6" ht="12.75" customHeight="1" x14ac:dyDescent="0.2">
      <c r="A425" s="63" t="s">
        <v>630</v>
      </c>
      <c r="B425" s="64" t="s">
        <v>857</v>
      </c>
      <c r="C425" s="242" t="s">
        <v>858</v>
      </c>
      <c r="D425" s="60">
        <f t="shared" ref="D425:E425" si="105">IF(D423&gt;=D422,D423-D422,0)</f>
        <v>0</v>
      </c>
      <c r="E425" s="60">
        <f t="shared" si="105"/>
        <v>0</v>
      </c>
      <c r="F425" s="45" t="str">
        <f t="shared" si="72"/>
        <v>-</v>
      </c>
    </row>
    <row r="426" spans="1:6" ht="12.75" customHeight="1" x14ac:dyDescent="0.2">
      <c r="A426" s="246" t="s">
        <v>859</v>
      </c>
      <c r="B426" s="178" t="s">
        <v>860</v>
      </c>
      <c r="C426" s="247" t="s">
        <v>861</v>
      </c>
      <c r="D426" s="60">
        <f t="shared" ref="D426:E426" si="106">IF(D302-D303+D419-D420&gt;=0,D302-D303+D419-D420,0)</f>
        <v>481096.12</v>
      </c>
      <c r="E426" s="60">
        <f t="shared" si="106"/>
        <v>282543.81000000006</v>
      </c>
      <c r="F426" s="45">
        <f t="shared" si="72"/>
        <v>58.729180771609649</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78467.510000000009</v>
      </c>
      <c r="E428" s="81">
        <f t="shared" si="108"/>
        <v>145993.71</v>
      </c>
      <c r="F428" s="61">
        <f t="shared" si="72"/>
        <v>186.05625436566035</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59346.59</v>
      </c>
      <c r="E535" s="60">
        <f>E536+E571+E584+E597+E629</f>
        <v>23641.23</v>
      </c>
      <c r="F535" s="45">
        <f t="shared" si="109"/>
        <v>39.83586925550398</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59346.59</v>
      </c>
      <c r="E597" s="60">
        <f t="shared" si="152"/>
        <v>23641.23</v>
      </c>
      <c r="F597" s="45">
        <f t="shared" si="109"/>
        <v>39.83586925550398</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23641.23</v>
      </c>
      <c r="E609" s="60">
        <f t="shared" si="156"/>
        <v>23641.23</v>
      </c>
      <c r="F609" s="45">
        <f t="shared" si="109"/>
        <v>100</v>
      </c>
    </row>
    <row r="610" spans="1:6" ht="24" x14ac:dyDescent="0.2">
      <c r="A610" s="63">
        <v>5443</v>
      </c>
      <c r="B610" s="64" t="s">
        <v>1218</v>
      </c>
      <c r="C610" s="242" t="s">
        <v>1219</v>
      </c>
      <c r="D610" s="189">
        <v>23641.23</v>
      </c>
      <c r="E610" s="189">
        <v>23641.23</v>
      </c>
      <c r="F610" s="45">
        <f t="shared" si="109"/>
        <v>100</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35705.360000000001</v>
      </c>
      <c r="E621" s="60">
        <f t="shared" si="158"/>
        <v>0</v>
      </c>
      <c r="F621" s="45">
        <f t="shared" si="109"/>
        <v>0</v>
      </c>
    </row>
    <row r="622" spans="1:6" ht="12.75" customHeight="1" x14ac:dyDescent="0.2">
      <c r="A622" s="63">
        <v>5471</v>
      </c>
      <c r="B622" s="64" t="s">
        <v>1242</v>
      </c>
      <c r="C622" s="242" t="s">
        <v>1243</v>
      </c>
      <c r="D622" s="189">
        <v>35705.360000000001</v>
      </c>
      <c r="E622" s="189"/>
      <c r="F622" s="45">
        <f t="shared" si="109"/>
        <v>0</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59346.59</v>
      </c>
      <c r="E640" s="60">
        <f>IF(E535-E430&gt;=0,E535-E430,0)</f>
        <v>23641.23</v>
      </c>
      <c r="F640" s="45">
        <f t="shared" si="109"/>
        <v>39.83586925550398</v>
      </c>
    </row>
    <row r="641" spans="1:6" ht="12.75" customHeight="1" x14ac:dyDescent="0.2">
      <c r="A641" s="63">
        <v>92213</v>
      </c>
      <c r="B641" s="64" t="s">
        <v>1280</v>
      </c>
      <c r="C641" s="242" t="s">
        <v>1281</v>
      </c>
      <c r="D641" s="189">
        <v>4183.7</v>
      </c>
      <c r="E641" s="189">
        <v>0</v>
      </c>
      <c r="F641" s="45">
        <f t="shared" si="109"/>
        <v>0</v>
      </c>
    </row>
    <row r="642" spans="1:6" ht="12.75" customHeight="1" x14ac:dyDescent="0.2">
      <c r="A642" s="63">
        <v>92223</v>
      </c>
      <c r="B642" s="64" t="s">
        <v>1282</v>
      </c>
      <c r="C642" s="242" t="s">
        <v>1283</v>
      </c>
      <c r="D642" s="189">
        <v>0</v>
      </c>
      <c r="E642" s="189">
        <v>63043.28</v>
      </c>
      <c r="F642" s="45" t="str">
        <f t="shared" si="109"/>
        <v>-</v>
      </c>
    </row>
    <row r="643" spans="1:6" ht="12.75" customHeight="1" x14ac:dyDescent="0.2">
      <c r="A643" s="63" t="s">
        <v>630</v>
      </c>
      <c r="B643" s="64" t="s">
        <v>1284</v>
      </c>
      <c r="C643" s="242" t="s">
        <v>1285</v>
      </c>
      <c r="D643" s="60">
        <f>D422+D430</f>
        <v>1698472.7200000002</v>
      </c>
      <c r="E643" s="60">
        <f>E422+E430</f>
        <v>1780909.26</v>
      </c>
      <c r="F643" s="45">
        <f t="shared" si="109"/>
        <v>104.85356868139748</v>
      </c>
    </row>
    <row r="644" spans="1:6" ht="12.75" customHeight="1" x14ac:dyDescent="0.2">
      <c r="A644" s="63" t="s">
        <v>630</v>
      </c>
      <c r="B644" s="64" t="s">
        <v>1286</v>
      </c>
      <c r="C644" s="242" t="s">
        <v>1287</v>
      </c>
      <c r="D644" s="60">
        <f>D423+D535</f>
        <v>1754950.87</v>
      </c>
      <c r="E644" s="60">
        <f>E423+E535</f>
        <v>1659788.38</v>
      </c>
      <c r="F644" s="45">
        <f t="shared" si="109"/>
        <v>94.57748409788816</v>
      </c>
    </row>
    <row r="645" spans="1:6" ht="12.75" customHeight="1" x14ac:dyDescent="0.2">
      <c r="A645" s="63" t="s">
        <v>630</v>
      </c>
      <c r="B645" s="64" t="s">
        <v>1288</v>
      </c>
      <c r="C645" s="242" t="s">
        <v>1289</v>
      </c>
      <c r="D645" s="60">
        <f t="shared" ref="D645:E645" si="163">IF(D643&gt;=D644,D643-D644,0)</f>
        <v>0</v>
      </c>
      <c r="E645" s="60">
        <f t="shared" si="163"/>
        <v>121120.88000000012</v>
      </c>
      <c r="F645" s="45" t="str">
        <f t="shared" si="109"/>
        <v>-</v>
      </c>
    </row>
    <row r="646" spans="1:6" ht="12.75" customHeight="1" x14ac:dyDescent="0.2">
      <c r="A646" s="63" t="s">
        <v>630</v>
      </c>
      <c r="B646" s="64" t="s">
        <v>1290</v>
      </c>
      <c r="C646" s="242" t="s">
        <v>1291</v>
      </c>
      <c r="D646" s="60">
        <f t="shared" ref="D646:E646" si="164">IF(D644&gt;=D643,D644-D643,0)</f>
        <v>56478.149999999907</v>
      </c>
      <c r="E646" s="60">
        <f t="shared" si="164"/>
        <v>0</v>
      </c>
      <c r="F646" s="45">
        <f t="shared" si="109"/>
        <v>0</v>
      </c>
    </row>
    <row r="647" spans="1:6" ht="24" x14ac:dyDescent="0.2">
      <c r="A647" s="246" t="s">
        <v>1292</v>
      </c>
      <c r="B647" s="64" t="s">
        <v>1293</v>
      </c>
      <c r="C647" s="247" t="s">
        <v>1292</v>
      </c>
      <c r="D647" s="60">
        <f>IF(D426-D427+D641-D642&gt;=0,D426-D427+D641-D642,0)</f>
        <v>485279.82</v>
      </c>
      <c r="E647" s="60">
        <f>IF(E426-E427+E641-E642&gt;=0,E426-E427+E641-E642,0)</f>
        <v>219500.53000000006</v>
      </c>
      <c r="F647" s="45">
        <f t="shared" si="109"/>
        <v>45.231744851867127</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428801.6700000001</v>
      </c>
      <c r="E649" s="60">
        <f t="shared" si="165"/>
        <v>340621.41000000015</v>
      </c>
      <c r="F649" s="45">
        <f t="shared" si="109"/>
        <v>79.435653783717783</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c r="F651" s="61" t="str">
        <f t="shared" si="109"/>
        <v>-</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647393.49</v>
      </c>
      <c r="E653" s="189">
        <v>552857.42000000004</v>
      </c>
      <c r="F653" s="45">
        <f t="shared" ref="F653:F740" si="167">IF(D653&lt;&gt;0,IF(E653/D653&gt;=100,"&gt;&gt;100",E653/D653*100),"-")</f>
        <v>85.397432711286612</v>
      </c>
    </row>
    <row r="654" spans="1:6" ht="12.75" customHeight="1" x14ac:dyDescent="0.2">
      <c r="A654" s="63" t="s">
        <v>1305</v>
      </c>
      <c r="B654" s="64" t="s">
        <v>1306</v>
      </c>
      <c r="C654" s="242" t="s">
        <v>1305</v>
      </c>
      <c r="D654" s="189">
        <v>1586854.48</v>
      </c>
      <c r="E654" s="189">
        <v>1830326.42</v>
      </c>
      <c r="F654" s="45">
        <f t="shared" si="167"/>
        <v>115.34305401463152</v>
      </c>
    </row>
    <row r="655" spans="1:6" ht="12.75" customHeight="1" x14ac:dyDescent="0.2">
      <c r="A655" s="63" t="s">
        <v>1307</v>
      </c>
      <c r="B655" s="64" t="s">
        <v>1308</v>
      </c>
      <c r="C655" s="242" t="s">
        <v>1307</v>
      </c>
      <c r="D655" s="189">
        <v>1747391.64</v>
      </c>
      <c r="E655" s="189">
        <v>1962603.99</v>
      </c>
      <c r="F655" s="45">
        <f t="shared" si="167"/>
        <v>112.31620577056212</v>
      </c>
    </row>
    <row r="656" spans="1:6" ht="24" x14ac:dyDescent="0.2">
      <c r="A656" s="63">
        <v>11</v>
      </c>
      <c r="B656" s="64" t="s">
        <v>1309</v>
      </c>
      <c r="C656" s="242" t="s">
        <v>1310</v>
      </c>
      <c r="D656" s="60">
        <f t="shared" ref="D656:E656" si="168">+D653+D654-D655</f>
        <v>486856.32999999984</v>
      </c>
      <c r="E656" s="60">
        <f t="shared" si="168"/>
        <v>420579.84999999986</v>
      </c>
      <c r="F656" s="45">
        <f t="shared" si="167"/>
        <v>86.386850510909454</v>
      </c>
    </row>
    <row r="657" spans="1:6" ht="24" x14ac:dyDescent="0.2">
      <c r="A657" s="63" t="s">
        <v>630</v>
      </c>
      <c r="B657" s="64" t="s">
        <v>1311</v>
      </c>
      <c r="C657" s="242" t="s">
        <v>1312</v>
      </c>
      <c r="D657" s="248">
        <v>9</v>
      </c>
      <c r="E657" s="248">
        <v>7</v>
      </c>
      <c r="F657" s="45">
        <f t="shared" si="167"/>
        <v>77.777777777777786</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9</v>
      </c>
      <c r="E659" s="248">
        <v>6</v>
      </c>
      <c r="F659" s="45">
        <f t="shared" si="167"/>
        <v>66.666666666666657</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163.5</v>
      </c>
      <c r="E662" s="187">
        <v>147</v>
      </c>
      <c r="F662" s="71">
        <f t="shared" si="167"/>
        <v>89.908256880733944</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451733.58</v>
      </c>
      <c r="E669" s="189">
        <v>437884.9</v>
      </c>
      <c r="F669" s="45">
        <f t="shared" si="167"/>
        <v>96.934325759001581</v>
      </c>
    </row>
    <row r="670" spans="1:6" ht="12.75" customHeight="1" x14ac:dyDescent="0.2">
      <c r="A670" s="63">
        <v>63312</v>
      </c>
      <c r="B670" s="64" t="s">
        <v>1338</v>
      </c>
      <c r="C670" s="242" t="s">
        <v>1339</v>
      </c>
      <c r="D670" s="189">
        <v>0</v>
      </c>
      <c r="E670" s="189">
        <v>16371.27</v>
      </c>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12837.74</v>
      </c>
      <c r="E673" s="189">
        <v>15000</v>
      </c>
      <c r="F673" s="45">
        <f t="shared" si="167"/>
        <v>116.84299572977798</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5616.83</v>
      </c>
      <c r="E678" s="187"/>
      <c r="F678" s="71">
        <f t="shared" si="167"/>
        <v>0</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v>60558.66</v>
      </c>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v>15603.59</v>
      </c>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127839.29</v>
      </c>
      <c r="E706" s="187">
        <v>187806.14</v>
      </c>
      <c r="F706" s="71">
        <f t="shared" si="167"/>
        <v>146.90799675123353</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v>0</v>
      </c>
      <c r="E711" s="187">
        <v>406.77</v>
      </c>
      <c r="F711" s="71" t="str">
        <f t="shared" si="167"/>
        <v>-</v>
      </c>
    </row>
    <row r="712" spans="1:6" ht="12.75" customHeight="1" x14ac:dyDescent="0.2">
      <c r="A712" s="70" t="s">
        <v>1407</v>
      </c>
      <c r="B712" s="65" t="s">
        <v>1408</v>
      </c>
      <c r="C712" s="273" t="s">
        <v>1407</v>
      </c>
      <c r="D712" s="187">
        <v>0</v>
      </c>
      <c r="E712" s="187">
        <v>3.86</v>
      </c>
      <c r="F712" s="71" t="str">
        <f t="shared" si="167"/>
        <v>-</v>
      </c>
    </row>
    <row r="713" spans="1:6" ht="24" x14ac:dyDescent="0.2">
      <c r="A713" s="70" t="s">
        <v>1409</v>
      </c>
      <c r="B713" s="65" t="s">
        <v>1410</v>
      </c>
      <c r="C713" s="273" t="s">
        <v>1409</v>
      </c>
      <c r="D713" s="187">
        <v>0</v>
      </c>
      <c r="E713" s="187"/>
      <c r="F713" s="71" t="str">
        <f t="shared" si="167"/>
        <v>-</v>
      </c>
    </row>
    <row r="714" spans="1:6" ht="12" x14ac:dyDescent="0.2">
      <c r="A714" s="70" t="s">
        <v>1411</v>
      </c>
      <c r="B714" s="65" t="s">
        <v>1412</v>
      </c>
      <c r="C714" s="273" t="s">
        <v>1411</v>
      </c>
      <c r="D714" s="187">
        <v>0</v>
      </c>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v>218.79</v>
      </c>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7356.73</v>
      </c>
      <c r="E724" s="187">
        <v>1419.78</v>
      </c>
      <c r="F724" s="71">
        <f t="shared" si="167"/>
        <v>19.299063578519263</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456.14</v>
      </c>
      <c r="E726" s="187"/>
      <c r="F726" s="71">
        <f t="shared" si="167"/>
        <v>0</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6950.99</v>
      </c>
      <c r="E732" s="187"/>
      <c r="F732" s="71">
        <f t="shared" si="167"/>
        <v>0</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6977.52</v>
      </c>
      <c r="E734" s="187">
        <v>5319.96</v>
      </c>
      <c r="F734" s="71">
        <f t="shared" si="167"/>
        <v>76.244281635882089</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1162</v>
      </c>
      <c r="E736" s="189">
        <v>1992</v>
      </c>
      <c r="F736" s="45">
        <f t="shared" si="167"/>
        <v>171.42857142857142</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3594.9</v>
      </c>
      <c r="E741" s="187">
        <v>3900</v>
      </c>
      <c r="F741" s="71">
        <f t="shared" ref="F741:F1006" si="169">IF(D741&lt;&gt;0,IF(E741/D741&gt;=100,"&gt;&gt;100",E741/D741*100),"-")</f>
        <v>108.48702328298423</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2684.05</v>
      </c>
      <c r="E757" s="189">
        <v>2374.7399999999998</v>
      </c>
      <c r="F757" s="45">
        <f t="shared" si="169"/>
        <v>88.475997093943832</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3320</v>
      </c>
      <c r="E784" s="187">
        <v>3320</v>
      </c>
      <c r="F784" s="71">
        <f t="shared" si="169"/>
        <v>100</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3226.3</v>
      </c>
      <c r="E788" s="187"/>
      <c r="F788" s="71">
        <f t="shared" si="169"/>
        <v>0</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22120.7</v>
      </c>
      <c r="E843" s="189">
        <v>22405.200000000001</v>
      </c>
      <c r="F843" s="45">
        <f t="shared" si="169"/>
        <v>101.28612566510103</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1501.8</v>
      </c>
      <c r="E846" s="189">
        <v>1025.43</v>
      </c>
      <c r="F846" s="45">
        <f t="shared" si="169"/>
        <v>68.280063923292062</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4420.2</v>
      </c>
      <c r="E851" s="189">
        <v>4770</v>
      </c>
      <c r="F851" s="45">
        <f t="shared" si="169"/>
        <v>107.91366906474819</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v>4960</v>
      </c>
      <c r="F855" s="45" t="str">
        <f t="shared" si="169"/>
        <v>-</v>
      </c>
    </row>
    <row r="856" spans="1:6" ht="12.75" customHeight="1" x14ac:dyDescent="0.2">
      <c r="A856" s="63">
        <v>38117</v>
      </c>
      <c r="B856" s="64" t="s">
        <v>1688</v>
      </c>
      <c r="C856" s="242" t="s">
        <v>1689</v>
      </c>
      <c r="D856" s="189">
        <v>4793.88</v>
      </c>
      <c r="E856" s="189">
        <v>2748.59</v>
      </c>
      <c r="F856" s="45">
        <f t="shared" si="169"/>
        <v>57.335394294392017</v>
      </c>
    </row>
    <row r="857" spans="1:6" ht="12.75" customHeight="1" x14ac:dyDescent="0.2">
      <c r="A857" s="63">
        <v>38612</v>
      </c>
      <c r="B857" s="64" t="s">
        <v>1690</v>
      </c>
      <c r="C857" s="242" t="s">
        <v>1691</v>
      </c>
      <c r="D857" s="189">
        <v>2250</v>
      </c>
      <c r="E857" s="189"/>
      <c r="F857" s="45">
        <f t="shared" si="169"/>
        <v>0</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23641.23</v>
      </c>
      <c r="E981" s="187"/>
      <c r="F981" s="71">
        <f t="shared" si="169"/>
        <v>0</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35705.360000000001</v>
      </c>
      <c r="E995" s="187"/>
      <c r="F995" s="71">
        <f t="shared" si="169"/>
        <v>0</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F11" sqref="F11"/>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605950.74</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1073533.73</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616578.97</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168933.41</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391335.9</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1442.46</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14375.2</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14959.65</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25532.35</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449987.08</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6967.68</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1369281.81</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640240.35</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162416.43</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400685.33</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1556.58</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14667.5</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14959.65</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45954.86</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663902.98</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23641.23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v>23641.23</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v>41497.25</v>
      </c>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310202.65999999992</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5615.5999999999995</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5615.5999999999995</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533.4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533.4</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5082.2</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v>5082.2</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304587.06</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41678.39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30193.75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v>228532.16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v>4182.76</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3041</v>
      </c>
      <c r="B1" s="378"/>
      <c r="C1" s="378"/>
      <c r="D1" s="378"/>
      <c r="E1" s="51" t="s">
        <v>3188</v>
      </c>
      <c r="F1" s="51"/>
      <c r="G1" s="51"/>
      <c r="H1" s="51"/>
      <c r="I1" s="51"/>
      <c r="J1" s="51"/>
      <c r="K1" s="51"/>
      <c r="L1" s="51"/>
      <c r="M1" s="51"/>
      <c r="N1" s="51"/>
      <c r="O1" s="51"/>
      <c r="P1" s="51"/>
    </row>
    <row r="2" spans="1:17" ht="37.5" customHeight="1" x14ac:dyDescent="0.2">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11</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31729</v>
      </c>
      <c r="P3" s="51"/>
    </row>
    <row r="4" spans="1:17" ht="19.5" customHeight="1" x14ac:dyDescent="0.2">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3223</v>
      </c>
      <c r="B23" s="382"/>
      <c r="C23" s="383"/>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0</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2025-10-09T12:03:16Z</cp:lastPrinted>
  <dcterms:created xsi:type="dcterms:W3CDTF">2022-04-01T05:14:30Z</dcterms:created>
  <dcterms:modified xsi:type="dcterms:W3CDTF">2025-10-09T12:04:43Z</dcterms:modified>
</cp:coreProperties>
</file>